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H:\ISD 318\BENEFITS\Insurance Rates\Prorated Rates by Unit 25-26\"/>
    </mc:Choice>
  </mc:AlternateContent>
  <xr:revisionPtr revIDLastSave="0" documentId="13_ncr:1_{6067994C-5F8B-4C9F-B899-D1D50C5FA71D}" xr6:coauthVersionLast="36" xr6:coauthVersionMax="36" xr10:uidLastSave="{00000000-0000-0000-0000-000000000000}"/>
  <bookViews>
    <workbookView xWindow="0" yWindow="0" windowWidth="28800" windowHeight="12225" activeTab="3" xr2:uid="{00000000-000D-0000-FFFF-FFFF00000000}"/>
  </bookViews>
  <sheets>
    <sheet name="22-23" sheetId="1" r:id="rId1"/>
    <sheet name="23-24" sheetId="2" r:id="rId2"/>
    <sheet name="2024-2025" sheetId="3" r:id="rId3"/>
    <sheet name="2025-2026" sheetId="4" r:id="rId4"/>
  </sheets>
  <definedNames>
    <definedName name="_xlnm.Print_Area" localSheetId="2">'2024-2025'!$A$1:$AE$51</definedName>
    <definedName name="_xlnm.Print_Area" localSheetId="3">'2025-2026'!$A$1:$N$47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4" l="1"/>
  <c r="J16" i="4"/>
  <c r="AA47" i="4"/>
  <c r="R47" i="4"/>
  <c r="F47" i="4"/>
  <c r="G47" i="4" s="1"/>
  <c r="H47" i="4" s="1"/>
  <c r="J47" i="4" s="1"/>
  <c r="B47" i="4"/>
  <c r="AA46" i="4"/>
  <c r="R46" i="4"/>
  <c r="F46" i="4"/>
  <c r="G46" i="4" s="1"/>
  <c r="H46" i="4" s="1"/>
  <c r="J46" i="4" s="1"/>
  <c r="B46" i="4"/>
  <c r="AA45" i="4"/>
  <c r="R45" i="4"/>
  <c r="F45" i="4"/>
  <c r="G45" i="4" s="1"/>
  <c r="H45" i="4" s="1"/>
  <c r="J45" i="4" s="1"/>
  <c r="B45" i="4"/>
  <c r="AA44" i="4"/>
  <c r="R44" i="4"/>
  <c r="F44" i="4"/>
  <c r="G44" i="4" s="1"/>
  <c r="H44" i="4" s="1"/>
  <c r="J44" i="4" s="1"/>
  <c r="B44" i="4"/>
  <c r="AA43" i="4"/>
  <c r="R43" i="4"/>
  <c r="F43" i="4"/>
  <c r="G43" i="4" s="1"/>
  <c r="H43" i="4" s="1"/>
  <c r="J43" i="4" s="1"/>
  <c r="B43" i="4"/>
  <c r="AA42" i="4"/>
  <c r="R42" i="4"/>
  <c r="F42" i="4"/>
  <c r="G42" i="4" s="1"/>
  <c r="H42" i="4" s="1"/>
  <c r="J42" i="4" s="1"/>
  <c r="B42" i="4"/>
  <c r="AA41" i="4"/>
  <c r="R41" i="4"/>
  <c r="F41" i="4"/>
  <c r="G41" i="4" s="1"/>
  <c r="H41" i="4" s="1"/>
  <c r="J41" i="4" s="1"/>
  <c r="B41" i="4"/>
  <c r="AA40" i="4"/>
  <c r="R40" i="4"/>
  <c r="F40" i="4"/>
  <c r="G40" i="4" s="1"/>
  <c r="H40" i="4" s="1"/>
  <c r="J40" i="4" s="1"/>
  <c r="B40" i="4"/>
  <c r="AA39" i="4"/>
  <c r="R39" i="4"/>
  <c r="F39" i="4"/>
  <c r="G39" i="4" s="1"/>
  <c r="H39" i="4" s="1"/>
  <c r="J39" i="4" s="1"/>
  <c r="B39" i="4"/>
  <c r="AA38" i="4"/>
  <c r="R38" i="4"/>
  <c r="F38" i="4"/>
  <c r="G38" i="4" s="1"/>
  <c r="H38" i="4" s="1"/>
  <c r="J38" i="4" s="1"/>
  <c r="B38" i="4"/>
  <c r="AA37" i="4"/>
  <c r="R37" i="4"/>
  <c r="F37" i="4"/>
  <c r="G37" i="4" s="1"/>
  <c r="H37" i="4" s="1"/>
  <c r="J37" i="4" s="1"/>
  <c r="B37" i="4"/>
  <c r="AA36" i="4"/>
  <c r="R36" i="4"/>
  <c r="F36" i="4"/>
  <c r="G36" i="4" s="1"/>
  <c r="H36" i="4" s="1"/>
  <c r="J36" i="4" s="1"/>
  <c r="B36" i="4"/>
  <c r="AA35" i="4"/>
  <c r="R35" i="4"/>
  <c r="F35" i="4"/>
  <c r="G35" i="4" s="1"/>
  <c r="H35" i="4" s="1"/>
  <c r="J35" i="4" s="1"/>
  <c r="B35" i="4"/>
  <c r="AA34" i="4"/>
  <c r="AB34" i="4" s="1"/>
  <c r="AC34" i="4" s="1"/>
  <c r="AD34" i="4" s="1"/>
  <c r="R34" i="4"/>
  <c r="F34" i="4"/>
  <c r="G34" i="4" s="1"/>
  <c r="H34" i="4" s="1"/>
  <c r="J34" i="4" s="1"/>
  <c r="B34" i="4"/>
  <c r="AA33" i="4"/>
  <c r="R33" i="4"/>
  <c r="F33" i="4"/>
  <c r="G33" i="4" s="1"/>
  <c r="H33" i="4" s="1"/>
  <c r="J33" i="4" s="1"/>
  <c r="B33" i="4"/>
  <c r="AA32" i="4"/>
  <c r="R32" i="4"/>
  <c r="F32" i="4"/>
  <c r="G32" i="4" s="1"/>
  <c r="H32" i="4" s="1"/>
  <c r="J32" i="4" s="1"/>
  <c r="B32" i="4"/>
  <c r="AA31" i="4"/>
  <c r="AB31" i="4" s="1"/>
  <c r="AC31" i="4" s="1"/>
  <c r="AD31" i="4" s="1"/>
  <c r="R31" i="4"/>
  <c r="F31" i="4"/>
  <c r="G31" i="4" s="1"/>
  <c r="H31" i="4" s="1"/>
  <c r="J31" i="4" s="1"/>
  <c r="B31" i="4"/>
  <c r="AA30" i="4"/>
  <c r="R30" i="4"/>
  <c r="F30" i="4"/>
  <c r="G30" i="4" s="1"/>
  <c r="H30" i="4" s="1"/>
  <c r="J30" i="4" s="1"/>
  <c r="B30" i="4"/>
  <c r="AB29" i="4"/>
  <c r="AA29" i="4"/>
  <c r="S29" i="4"/>
  <c r="S47" i="4" s="1"/>
  <c r="T47" i="4" s="1"/>
  <c r="U47" i="4" s="1"/>
  <c r="R29" i="4"/>
  <c r="G29" i="4"/>
  <c r="H29" i="4" s="1"/>
  <c r="J29" i="4" s="1"/>
  <c r="B29" i="4"/>
  <c r="AA24" i="4"/>
  <c r="AB24" i="4" s="1"/>
  <c r="AC24" i="4" s="1"/>
  <c r="AD24" i="4" s="1"/>
  <c r="R24" i="4"/>
  <c r="S24" i="4" s="1"/>
  <c r="N24" i="4"/>
  <c r="F24" i="4"/>
  <c r="G24" i="4" s="1"/>
  <c r="B24" i="4"/>
  <c r="AA23" i="4"/>
  <c r="AB23" i="4" s="1"/>
  <c r="AC23" i="4" s="1"/>
  <c r="AD23" i="4" s="1"/>
  <c r="R23" i="4"/>
  <c r="S23" i="4" s="1"/>
  <c r="N23" i="4"/>
  <c r="F23" i="4"/>
  <c r="G23" i="4" s="1"/>
  <c r="B23" i="4"/>
  <c r="AA22" i="4"/>
  <c r="AB22" i="4" s="1"/>
  <c r="AC22" i="4" s="1"/>
  <c r="AD22" i="4" s="1"/>
  <c r="R22" i="4"/>
  <c r="S22" i="4" s="1"/>
  <c r="N22" i="4"/>
  <c r="F22" i="4"/>
  <c r="G22" i="4" s="1"/>
  <c r="B22" i="4"/>
  <c r="AA21" i="4"/>
  <c r="AB21" i="4" s="1"/>
  <c r="AC21" i="4" s="1"/>
  <c r="AD21" i="4" s="1"/>
  <c r="R21" i="4"/>
  <c r="S21" i="4" s="1"/>
  <c r="V21" i="4" s="1"/>
  <c r="N21" i="4"/>
  <c r="F21" i="4"/>
  <c r="G21" i="4" s="1"/>
  <c r="K21" i="4" s="1"/>
  <c r="B21" i="4"/>
  <c r="AA20" i="4"/>
  <c r="AB20" i="4" s="1"/>
  <c r="AC20" i="4" s="1"/>
  <c r="AD20" i="4" s="1"/>
  <c r="R20" i="4"/>
  <c r="S20" i="4" s="1"/>
  <c r="N20" i="4"/>
  <c r="F20" i="4"/>
  <c r="G20" i="4" s="1"/>
  <c r="B20" i="4"/>
  <c r="AA19" i="4"/>
  <c r="AB19" i="4" s="1"/>
  <c r="AC19" i="4" s="1"/>
  <c r="AD19" i="4" s="1"/>
  <c r="R19" i="4"/>
  <c r="S19" i="4" s="1"/>
  <c r="T19" i="4" s="1"/>
  <c r="U19" i="4" s="1"/>
  <c r="N19" i="4"/>
  <c r="F19" i="4"/>
  <c r="G19" i="4" s="1"/>
  <c r="H19" i="4" s="1"/>
  <c r="J19" i="4" s="1"/>
  <c r="B19" i="4"/>
  <c r="AA18" i="4"/>
  <c r="AB18" i="4" s="1"/>
  <c r="AC18" i="4" s="1"/>
  <c r="AD18" i="4" s="1"/>
  <c r="R18" i="4"/>
  <c r="S18" i="4" s="1"/>
  <c r="V18" i="4" s="1"/>
  <c r="N18" i="4"/>
  <c r="F18" i="4"/>
  <c r="G18" i="4" s="1"/>
  <c r="K18" i="4" s="1"/>
  <c r="B18" i="4"/>
  <c r="AA17" i="4"/>
  <c r="AB17" i="4" s="1"/>
  <c r="AC17" i="4" s="1"/>
  <c r="AD17" i="4" s="1"/>
  <c r="R17" i="4"/>
  <c r="S17" i="4" s="1"/>
  <c r="N17" i="4"/>
  <c r="F17" i="4"/>
  <c r="G17" i="4" s="1"/>
  <c r="B17" i="4"/>
  <c r="AA16" i="4"/>
  <c r="AB16" i="4" s="1"/>
  <c r="AC16" i="4" s="1"/>
  <c r="AD16" i="4" s="1"/>
  <c r="R16" i="4"/>
  <c r="S16" i="4" s="1"/>
  <c r="T16" i="4" s="1"/>
  <c r="U16" i="4" s="1"/>
  <c r="N16" i="4"/>
  <c r="F16" i="4"/>
  <c r="G16" i="4" s="1"/>
  <c r="H16" i="4" s="1"/>
  <c r="B16" i="4"/>
  <c r="AA15" i="4"/>
  <c r="AB15" i="4" s="1"/>
  <c r="AC15" i="4" s="1"/>
  <c r="AD15" i="4" s="1"/>
  <c r="S15" i="4"/>
  <c r="V15" i="4" s="1"/>
  <c r="R15" i="4"/>
  <c r="N15" i="4"/>
  <c r="F15" i="4"/>
  <c r="G15" i="4" s="1"/>
  <c r="K15" i="4" s="1"/>
  <c r="B15" i="4"/>
  <c r="AA14" i="4"/>
  <c r="AB14" i="4" s="1"/>
  <c r="AC14" i="4" s="1"/>
  <c r="AD14" i="4" s="1"/>
  <c r="R14" i="4"/>
  <c r="S14" i="4" s="1"/>
  <c r="N14" i="4"/>
  <c r="F14" i="4"/>
  <c r="G14" i="4" s="1"/>
  <c r="B14" i="4"/>
  <c r="AA13" i="4"/>
  <c r="AB13" i="4" s="1"/>
  <c r="AC13" i="4" s="1"/>
  <c r="AD13" i="4" s="1"/>
  <c r="R13" i="4"/>
  <c r="S13" i="4" s="1"/>
  <c r="T13" i="4" s="1"/>
  <c r="U13" i="4" s="1"/>
  <c r="N13" i="4"/>
  <c r="F13" i="4"/>
  <c r="G13" i="4" s="1"/>
  <c r="H13" i="4" s="1"/>
  <c r="J13" i="4" s="1"/>
  <c r="B13" i="4"/>
  <c r="AA12" i="4"/>
  <c r="AB12" i="4" s="1"/>
  <c r="AC12" i="4" s="1"/>
  <c r="AD12" i="4" s="1"/>
  <c r="R12" i="4"/>
  <c r="S12" i="4" s="1"/>
  <c r="V12" i="4" s="1"/>
  <c r="N12" i="4"/>
  <c r="F12" i="4"/>
  <c r="G12" i="4" s="1"/>
  <c r="K12" i="4" s="1"/>
  <c r="B12" i="4"/>
  <c r="AA11" i="4"/>
  <c r="AB11" i="4" s="1"/>
  <c r="AC11" i="4" s="1"/>
  <c r="AD11" i="4" s="1"/>
  <c r="R11" i="4"/>
  <c r="S11" i="4" s="1"/>
  <c r="N11" i="4"/>
  <c r="F11" i="4"/>
  <c r="G11" i="4" s="1"/>
  <c r="B11" i="4"/>
  <c r="AA10" i="4"/>
  <c r="AB10" i="4" s="1"/>
  <c r="AC10" i="4" s="1"/>
  <c r="AD10" i="4" s="1"/>
  <c r="V10" i="4"/>
  <c r="R10" i="4"/>
  <c r="S10" i="4" s="1"/>
  <c r="T10" i="4" s="1"/>
  <c r="U10" i="4" s="1"/>
  <c r="N10" i="4"/>
  <c r="F10" i="4"/>
  <c r="G10" i="4" s="1"/>
  <c r="H10" i="4" s="1"/>
  <c r="J10" i="4" s="1"/>
  <c r="B10" i="4"/>
  <c r="AA9" i="4"/>
  <c r="AB9" i="4" s="1"/>
  <c r="AC9" i="4" s="1"/>
  <c r="AD9" i="4" s="1"/>
  <c r="R9" i="4"/>
  <c r="S9" i="4" s="1"/>
  <c r="V9" i="4" s="1"/>
  <c r="N9" i="4"/>
  <c r="F9" i="4"/>
  <c r="G9" i="4" s="1"/>
  <c r="K9" i="4" s="1"/>
  <c r="B9" i="4"/>
  <c r="AA8" i="4"/>
  <c r="AB8" i="4" s="1"/>
  <c r="AC8" i="4" s="1"/>
  <c r="AD8" i="4" s="1"/>
  <c r="R8" i="4"/>
  <c r="S8" i="4" s="1"/>
  <c r="N8" i="4"/>
  <c r="F8" i="4"/>
  <c r="G8" i="4" s="1"/>
  <c r="B8" i="4"/>
  <c r="AA7" i="4"/>
  <c r="AB7" i="4" s="1"/>
  <c r="AC7" i="4" s="1"/>
  <c r="AD7" i="4" s="1"/>
  <c r="R7" i="4"/>
  <c r="S7" i="4" s="1"/>
  <c r="T7" i="4" s="1"/>
  <c r="U7" i="4" s="1"/>
  <c r="N7" i="4"/>
  <c r="F7" i="4"/>
  <c r="G7" i="4" s="1"/>
  <c r="H7" i="4" s="1"/>
  <c r="J7" i="4" s="1"/>
  <c r="B7" i="4"/>
  <c r="AC6" i="4"/>
  <c r="AD6" i="4" s="1"/>
  <c r="AA6" i="4"/>
  <c r="V6" i="4"/>
  <c r="T6" i="4"/>
  <c r="U6" i="4" s="1"/>
  <c r="R6" i="4"/>
  <c r="N6" i="4"/>
  <c r="F6" i="4"/>
  <c r="G6" i="4" s="1"/>
  <c r="K6" i="4" s="1"/>
  <c r="AB37" i="4" l="1"/>
  <c r="AC37" i="4" s="1"/>
  <c r="AD37" i="4" s="1"/>
  <c r="AB32" i="4"/>
  <c r="AC32" i="4" s="1"/>
  <c r="AD32" i="4" s="1"/>
  <c r="AB38" i="4"/>
  <c r="AC38" i="4" s="1"/>
  <c r="AD38" i="4" s="1"/>
  <c r="V13" i="4"/>
  <c r="AB43" i="4"/>
  <c r="AC43" i="4" s="1"/>
  <c r="AD43" i="4" s="1"/>
  <c r="AB46" i="4"/>
  <c r="AC46" i="4" s="1"/>
  <c r="AD46" i="4" s="1"/>
  <c r="V7" i="4"/>
  <c r="AB44" i="4"/>
  <c r="AC44" i="4" s="1"/>
  <c r="AD44" i="4" s="1"/>
  <c r="V16" i="4"/>
  <c r="V19" i="4"/>
  <c r="AB45" i="4"/>
  <c r="AC45" i="4" s="1"/>
  <c r="AD45" i="4" s="1"/>
  <c r="AB40" i="4"/>
  <c r="AC40" i="4" s="1"/>
  <c r="AD40" i="4" s="1"/>
  <c r="H12" i="4"/>
  <c r="J12" i="4" s="1"/>
  <c r="H18" i="4"/>
  <c r="J18" i="4" s="1"/>
  <c r="H9" i="4"/>
  <c r="J9" i="4" s="1"/>
  <c r="H15" i="4"/>
  <c r="J15" i="4" s="1"/>
  <c r="H21" i="4"/>
  <c r="J21" i="4" s="1"/>
  <c r="K8" i="4"/>
  <c r="H8" i="4"/>
  <c r="J8" i="4" s="1"/>
  <c r="K14" i="4"/>
  <c r="H14" i="4"/>
  <c r="J14" i="4" s="1"/>
  <c r="T15" i="4"/>
  <c r="U15" i="4" s="1"/>
  <c r="K20" i="4"/>
  <c r="H20" i="4"/>
  <c r="J20" i="4" s="1"/>
  <c r="T21" i="4"/>
  <c r="U21" i="4" s="1"/>
  <c r="V11" i="4"/>
  <c r="T11" i="4"/>
  <c r="U11" i="4" s="1"/>
  <c r="V17" i="4"/>
  <c r="T17" i="4"/>
  <c r="U17" i="4" s="1"/>
  <c r="K22" i="4"/>
  <c r="H22" i="4"/>
  <c r="J22" i="4" s="1"/>
  <c r="T9" i="4"/>
  <c r="U9" i="4" s="1"/>
  <c r="K10" i="4"/>
  <c r="K16" i="4"/>
  <c r="K23" i="4"/>
  <c r="H23" i="4"/>
  <c r="J23" i="4" s="1"/>
  <c r="H24" i="4"/>
  <c r="J24" i="4" s="1"/>
  <c r="K24" i="4"/>
  <c r="S41" i="4"/>
  <c r="T41" i="4" s="1"/>
  <c r="U41" i="4" s="1"/>
  <c r="V8" i="4"/>
  <c r="T8" i="4"/>
  <c r="U8" i="4" s="1"/>
  <c r="V14" i="4"/>
  <c r="T14" i="4"/>
  <c r="U14" i="4" s="1"/>
  <c r="V20" i="4"/>
  <c r="T20" i="4"/>
  <c r="U20" i="4" s="1"/>
  <c r="S43" i="4"/>
  <c r="T43" i="4" s="1"/>
  <c r="U43" i="4" s="1"/>
  <c r="S37" i="4"/>
  <c r="T37" i="4" s="1"/>
  <c r="U37" i="4" s="1"/>
  <c r="S31" i="4"/>
  <c r="T31" i="4" s="1"/>
  <c r="U31" i="4" s="1"/>
  <c r="S42" i="4"/>
  <c r="T42" i="4" s="1"/>
  <c r="U42" i="4" s="1"/>
  <c r="S36" i="4"/>
  <c r="T36" i="4" s="1"/>
  <c r="U36" i="4" s="1"/>
  <c r="S30" i="4"/>
  <c r="T30" i="4" s="1"/>
  <c r="U30" i="4" s="1"/>
  <c r="T29" i="4"/>
  <c r="U29" i="4" s="1"/>
  <c r="S46" i="4"/>
  <c r="T46" i="4" s="1"/>
  <c r="U46" i="4" s="1"/>
  <c r="S40" i="4"/>
  <c r="T40" i="4" s="1"/>
  <c r="U40" i="4" s="1"/>
  <c r="S34" i="4"/>
  <c r="T34" i="4" s="1"/>
  <c r="U34" i="4" s="1"/>
  <c r="S32" i="4"/>
  <c r="T32" i="4" s="1"/>
  <c r="U32" i="4" s="1"/>
  <c r="S45" i="4"/>
  <c r="T45" i="4" s="1"/>
  <c r="U45" i="4" s="1"/>
  <c r="S39" i="4"/>
  <c r="T39" i="4" s="1"/>
  <c r="U39" i="4" s="1"/>
  <c r="S33" i="4"/>
  <c r="T33" i="4" s="1"/>
  <c r="U33" i="4" s="1"/>
  <c r="S44" i="4"/>
  <c r="T44" i="4" s="1"/>
  <c r="U44" i="4" s="1"/>
  <c r="S38" i="4"/>
  <c r="T38" i="4" s="1"/>
  <c r="U38" i="4" s="1"/>
  <c r="S35" i="4"/>
  <c r="T35" i="4" s="1"/>
  <c r="U35" i="4" s="1"/>
  <c r="K11" i="4"/>
  <c r="H11" i="4"/>
  <c r="J11" i="4" s="1"/>
  <c r="T12" i="4"/>
  <c r="U12" i="4" s="1"/>
  <c r="K17" i="4"/>
  <c r="H17" i="4"/>
  <c r="J17" i="4" s="1"/>
  <c r="T18" i="4"/>
  <c r="U18" i="4" s="1"/>
  <c r="V23" i="4"/>
  <c r="T23" i="4"/>
  <c r="U23" i="4" s="1"/>
  <c r="V22" i="4"/>
  <c r="T22" i="4"/>
  <c r="U22" i="4" s="1"/>
  <c r="H6" i="4"/>
  <c r="J6" i="4" s="1"/>
  <c r="K7" i="4"/>
  <c r="K13" i="4"/>
  <c r="K19" i="4"/>
  <c r="T24" i="4"/>
  <c r="U24" i="4" s="1"/>
  <c r="V24" i="4"/>
  <c r="AB35" i="4"/>
  <c r="AC35" i="4" s="1"/>
  <c r="AD35" i="4" s="1"/>
  <c r="AB41" i="4"/>
  <c r="AC41" i="4" s="1"/>
  <c r="AD41" i="4" s="1"/>
  <c r="AB47" i="4"/>
  <c r="AC47" i="4" s="1"/>
  <c r="AD47" i="4" s="1"/>
  <c r="AC29" i="4"/>
  <c r="AD29" i="4" s="1"/>
  <c r="AB30" i="4"/>
  <c r="AC30" i="4" s="1"/>
  <c r="AD30" i="4" s="1"/>
  <c r="AB36" i="4"/>
  <c r="AC36" i="4" s="1"/>
  <c r="AD36" i="4" s="1"/>
  <c r="AB42" i="4"/>
  <c r="AC42" i="4" s="1"/>
  <c r="AD42" i="4" s="1"/>
  <c r="AB33" i="4"/>
  <c r="AC33" i="4" s="1"/>
  <c r="AD33" i="4" s="1"/>
  <c r="AB39" i="4"/>
  <c r="AC39" i="4" s="1"/>
  <c r="AD39" i="4" s="1"/>
  <c r="G51" i="3"/>
  <c r="G50" i="3"/>
  <c r="F51" i="3"/>
  <c r="H51" i="3" s="1"/>
  <c r="I51" i="3" s="1"/>
  <c r="B51" i="3"/>
  <c r="Q50" i="3" l="1"/>
  <c r="F50" i="3"/>
  <c r="H50" i="3" s="1"/>
  <c r="I50" i="3" s="1"/>
  <c r="B50" i="3"/>
  <c r="Z49" i="3"/>
  <c r="Q49" i="3"/>
  <c r="F49" i="3"/>
  <c r="G49" i="3" s="1"/>
  <c r="H49" i="3" s="1"/>
  <c r="I49" i="3" s="1"/>
  <c r="B49" i="3"/>
  <c r="Z48" i="3"/>
  <c r="Q48" i="3"/>
  <c r="F48" i="3"/>
  <c r="G48" i="3" s="1"/>
  <c r="H48" i="3" s="1"/>
  <c r="I48" i="3" s="1"/>
  <c r="B48" i="3"/>
  <c r="Z47" i="3"/>
  <c r="AA47" i="3" s="1"/>
  <c r="AB47" i="3" s="1"/>
  <c r="AC47" i="3" s="1"/>
  <c r="Q47" i="3"/>
  <c r="F47" i="3"/>
  <c r="G47" i="3" s="1"/>
  <c r="H47" i="3" s="1"/>
  <c r="I47" i="3" s="1"/>
  <c r="B47" i="3"/>
  <c r="Z46" i="3"/>
  <c r="AA46" i="3" s="1"/>
  <c r="AB46" i="3" s="1"/>
  <c r="AC46" i="3" s="1"/>
  <c r="Q46" i="3"/>
  <c r="F46" i="3"/>
  <c r="G46" i="3" s="1"/>
  <c r="H46" i="3" s="1"/>
  <c r="I46" i="3" s="1"/>
  <c r="B46" i="3"/>
  <c r="AA45" i="3"/>
  <c r="AB45" i="3" s="1"/>
  <c r="AC45" i="3" s="1"/>
  <c r="Z45" i="3"/>
  <c r="Q45" i="3"/>
  <c r="F45" i="3"/>
  <c r="G45" i="3" s="1"/>
  <c r="H45" i="3" s="1"/>
  <c r="I45" i="3" s="1"/>
  <c r="B45" i="3"/>
  <c r="Z44" i="3"/>
  <c r="Q44" i="3"/>
  <c r="F44" i="3"/>
  <c r="G44" i="3" s="1"/>
  <c r="H44" i="3" s="1"/>
  <c r="I44" i="3" s="1"/>
  <c r="B44" i="3"/>
  <c r="Z43" i="3"/>
  <c r="Q43" i="3"/>
  <c r="F43" i="3"/>
  <c r="G43" i="3" s="1"/>
  <c r="H43" i="3" s="1"/>
  <c r="I43" i="3" s="1"/>
  <c r="B43" i="3"/>
  <c r="Z42" i="3"/>
  <c r="Q42" i="3"/>
  <c r="F42" i="3"/>
  <c r="G42" i="3" s="1"/>
  <c r="H42" i="3" s="1"/>
  <c r="I42" i="3" s="1"/>
  <c r="B42" i="3"/>
  <c r="Z41" i="3"/>
  <c r="AA41" i="3" s="1"/>
  <c r="AB41" i="3" s="1"/>
  <c r="AC41" i="3" s="1"/>
  <c r="Q41" i="3"/>
  <c r="F41" i="3"/>
  <c r="G41" i="3" s="1"/>
  <c r="H41" i="3" s="1"/>
  <c r="I41" i="3" s="1"/>
  <c r="B41" i="3"/>
  <c r="Z40" i="3"/>
  <c r="AA40" i="3" s="1"/>
  <c r="AB40" i="3" s="1"/>
  <c r="AC40" i="3" s="1"/>
  <c r="Q40" i="3"/>
  <c r="F40" i="3"/>
  <c r="G40" i="3" s="1"/>
  <c r="H40" i="3" s="1"/>
  <c r="I40" i="3" s="1"/>
  <c r="B40" i="3"/>
  <c r="AB39" i="3"/>
  <c r="AC39" i="3" s="1"/>
  <c r="AA39" i="3"/>
  <c r="Z39" i="3"/>
  <c r="Q39" i="3"/>
  <c r="F39" i="3"/>
  <c r="G39" i="3" s="1"/>
  <c r="H39" i="3" s="1"/>
  <c r="I39" i="3" s="1"/>
  <c r="B39" i="3"/>
  <c r="Z38" i="3"/>
  <c r="R38" i="3"/>
  <c r="S38" i="3" s="1"/>
  <c r="T38" i="3" s="1"/>
  <c r="Q38" i="3"/>
  <c r="F38" i="3"/>
  <c r="G38" i="3" s="1"/>
  <c r="H38" i="3" s="1"/>
  <c r="I38" i="3" s="1"/>
  <c r="B38" i="3"/>
  <c r="Z37" i="3"/>
  <c r="Q37" i="3"/>
  <c r="F37" i="3"/>
  <c r="G37" i="3" s="1"/>
  <c r="H37" i="3" s="1"/>
  <c r="I37" i="3" s="1"/>
  <c r="B37" i="3"/>
  <c r="Z36" i="3"/>
  <c r="Q36" i="3"/>
  <c r="F36" i="3"/>
  <c r="G36" i="3" s="1"/>
  <c r="H36" i="3" s="1"/>
  <c r="I36" i="3" s="1"/>
  <c r="B36" i="3"/>
  <c r="Z35" i="3"/>
  <c r="AA35" i="3" s="1"/>
  <c r="AB35" i="3" s="1"/>
  <c r="AC35" i="3" s="1"/>
  <c r="Q35" i="3"/>
  <c r="F35" i="3"/>
  <c r="G35" i="3" s="1"/>
  <c r="H35" i="3" s="1"/>
  <c r="I35" i="3" s="1"/>
  <c r="B35" i="3"/>
  <c r="Z34" i="3"/>
  <c r="AA34" i="3" s="1"/>
  <c r="AB34" i="3" s="1"/>
  <c r="AC34" i="3" s="1"/>
  <c r="Q34" i="3"/>
  <c r="F34" i="3"/>
  <c r="G34" i="3" s="1"/>
  <c r="H34" i="3" s="1"/>
  <c r="I34" i="3" s="1"/>
  <c r="B34" i="3"/>
  <c r="AA33" i="3"/>
  <c r="AB33" i="3" s="1"/>
  <c r="AC33" i="3" s="1"/>
  <c r="Z33" i="3"/>
  <c r="Q33" i="3"/>
  <c r="F33" i="3"/>
  <c r="G33" i="3" s="1"/>
  <c r="H33" i="3" s="1"/>
  <c r="I33" i="3" s="1"/>
  <c r="B33" i="3"/>
  <c r="AC32" i="3"/>
  <c r="AB32" i="3"/>
  <c r="AA32" i="3"/>
  <c r="Z32" i="3"/>
  <c r="Q32" i="3"/>
  <c r="F32" i="3"/>
  <c r="G32" i="3" s="1"/>
  <c r="H32" i="3" s="1"/>
  <c r="I32" i="3" s="1"/>
  <c r="B32" i="3"/>
  <c r="AC31" i="3"/>
  <c r="AB31" i="3"/>
  <c r="AA31" i="3"/>
  <c r="AA48" i="3" s="1"/>
  <c r="AB48" i="3" s="1"/>
  <c r="AC48" i="3" s="1"/>
  <c r="Z31" i="3"/>
  <c r="S31" i="3"/>
  <c r="T31" i="3" s="1"/>
  <c r="R31" i="3"/>
  <c r="R49" i="3" s="1"/>
  <c r="S49" i="3" s="1"/>
  <c r="T49" i="3" s="1"/>
  <c r="Q31" i="3"/>
  <c r="G31" i="3"/>
  <c r="H31" i="3" s="1"/>
  <c r="I31" i="3" s="1"/>
  <c r="B31" i="3"/>
  <c r="Q26" i="3"/>
  <c r="R26" i="3" s="1"/>
  <c r="S26" i="3" s="1"/>
  <c r="T26" i="3" s="1"/>
  <c r="M26" i="3"/>
  <c r="F26" i="3"/>
  <c r="G26" i="3" s="1"/>
  <c r="H26" i="3" s="1"/>
  <c r="I26" i="3" s="1"/>
  <c r="B26" i="3"/>
  <c r="Q25" i="3"/>
  <c r="R25" i="3" s="1"/>
  <c r="S25" i="3" s="1"/>
  <c r="T25" i="3" s="1"/>
  <c r="F25" i="3"/>
  <c r="G25" i="3" s="1"/>
  <c r="H25" i="3" s="1"/>
  <c r="I25" i="3" s="1"/>
  <c r="B25" i="3"/>
  <c r="AB24" i="3"/>
  <c r="AC24" i="3" s="1"/>
  <c r="AA24" i="3"/>
  <c r="Z24" i="3"/>
  <c r="R24" i="3"/>
  <c r="U24" i="3" s="1"/>
  <c r="Q24" i="3"/>
  <c r="M24" i="3"/>
  <c r="F24" i="3"/>
  <c r="G24" i="3" s="1"/>
  <c r="J24" i="3" s="1"/>
  <c r="B24" i="3"/>
  <c r="Z23" i="3"/>
  <c r="AA23" i="3" s="1"/>
  <c r="AB23" i="3" s="1"/>
  <c r="AC23" i="3" s="1"/>
  <c r="Q23" i="3"/>
  <c r="R23" i="3" s="1"/>
  <c r="M23" i="3"/>
  <c r="F23" i="3"/>
  <c r="G23" i="3" s="1"/>
  <c r="B23" i="3"/>
  <c r="Z22" i="3"/>
  <c r="AA22" i="3" s="1"/>
  <c r="AB22" i="3" s="1"/>
  <c r="AC22" i="3" s="1"/>
  <c r="U22" i="3"/>
  <c r="Q22" i="3"/>
  <c r="R22" i="3" s="1"/>
  <c r="S22" i="3" s="1"/>
  <c r="T22" i="3" s="1"/>
  <c r="M22" i="3"/>
  <c r="F22" i="3"/>
  <c r="G22" i="3" s="1"/>
  <c r="H22" i="3" s="1"/>
  <c r="I22" i="3" s="1"/>
  <c r="B22" i="3"/>
  <c r="AC21" i="3"/>
  <c r="AB21" i="3"/>
  <c r="AA21" i="3"/>
  <c r="Z21" i="3"/>
  <c r="S21" i="3"/>
  <c r="T21" i="3" s="1"/>
  <c r="R21" i="3"/>
  <c r="U21" i="3" s="1"/>
  <c r="Q21" i="3"/>
  <c r="M21" i="3"/>
  <c r="F21" i="3"/>
  <c r="G21" i="3" s="1"/>
  <c r="J21" i="3" s="1"/>
  <c r="B21" i="3"/>
  <c r="AA20" i="3"/>
  <c r="AB20" i="3" s="1"/>
  <c r="AC20" i="3" s="1"/>
  <c r="Z20" i="3"/>
  <c r="Q20" i="3"/>
  <c r="R20" i="3" s="1"/>
  <c r="M20" i="3"/>
  <c r="F20" i="3"/>
  <c r="G20" i="3" s="1"/>
  <c r="B20" i="3"/>
  <c r="Z19" i="3"/>
  <c r="AA19" i="3" s="1"/>
  <c r="AB19" i="3" s="1"/>
  <c r="AC19" i="3" s="1"/>
  <c r="Q19" i="3"/>
  <c r="R19" i="3" s="1"/>
  <c r="S19" i="3" s="1"/>
  <c r="T19" i="3" s="1"/>
  <c r="M19" i="3"/>
  <c r="F19" i="3"/>
  <c r="G19" i="3" s="1"/>
  <c r="H19" i="3" s="1"/>
  <c r="I19" i="3" s="1"/>
  <c r="B19" i="3"/>
  <c r="AB18" i="3"/>
  <c r="AC18" i="3" s="1"/>
  <c r="AA18" i="3"/>
  <c r="Z18" i="3"/>
  <c r="R18" i="3"/>
  <c r="U18" i="3" s="1"/>
  <c r="Q18" i="3"/>
  <c r="M18" i="3"/>
  <c r="F18" i="3"/>
  <c r="G18" i="3" s="1"/>
  <c r="J18" i="3" s="1"/>
  <c r="B18" i="3"/>
  <c r="AA17" i="3"/>
  <c r="AB17" i="3" s="1"/>
  <c r="AC17" i="3" s="1"/>
  <c r="Z17" i="3"/>
  <c r="Q17" i="3"/>
  <c r="R17" i="3" s="1"/>
  <c r="M17" i="3"/>
  <c r="F17" i="3"/>
  <c r="G17" i="3" s="1"/>
  <c r="B17" i="3"/>
  <c r="Z16" i="3"/>
  <c r="AA16" i="3" s="1"/>
  <c r="AB16" i="3" s="1"/>
  <c r="AC16" i="3" s="1"/>
  <c r="U16" i="3"/>
  <c r="T16" i="3"/>
  <c r="Q16" i="3"/>
  <c r="R16" i="3" s="1"/>
  <c r="S16" i="3" s="1"/>
  <c r="M16" i="3"/>
  <c r="F16" i="3"/>
  <c r="G16" i="3" s="1"/>
  <c r="H16" i="3" s="1"/>
  <c r="I16" i="3" s="1"/>
  <c r="B16" i="3"/>
  <c r="AB15" i="3"/>
  <c r="AC15" i="3" s="1"/>
  <c r="AA15" i="3"/>
  <c r="Z15" i="3"/>
  <c r="S15" i="3"/>
  <c r="T15" i="3" s="1"/>
  <c r="R15" i="3"/>
  <c r="U15" i="3" s="1"/>
  <c r="Q15" i="3"/>
  <c r="M15" i="3"/>
  <c r="F15" i="3"/>
  <c r="G15" i="3" s="1"/>
  <c r="J15" i="3" s="1"/>
  <c r="B15" i="3"/>
  <c r="Z14" i="3"/>
  <c r="AA14" i="3" s="1"/>
  <c r="AB14" i="3" s="1"/>
  <c r="AC14" i="3" s="1"/>
  <c r="R14" i="3"/>
  <c r="Q14" i="3"/>
  <c r="M14" i="3"/>
  <c r="F14" i="3"/>
  <c r="G14" i="3" s="1"/>
  <c r="B14" i="3"/>
  <c r="Z13" i="3"/>
  <c r="AA13" i="3" s="1"/>
  <c r="AB13" i="3" s="1"/>
  <c r="AC13" i="3" s="1"/>
  <c r="U13" i="3"/>
  <c r="T13" i="3"/>
  <c r="Q13" i="3"/>
  <c r="R13" i="3" s="1"/>
  <c r="S13" i="3" s="1"/>
  <c r="M13" i="3"/>
  <c r="F13" i="3"/>
  <c r="G13" i="3" s="1"/>
  <c r="H13" i="3" s="1"/>
  <c r="I13" i="3" s="1"/>
  <c r="B13" i="3"/>
  <c r="AB12" i="3"/>
  <c r="AC12" i="3" s="1"/>
  <c r="AA12" i="3"/>
  <c r="Z12" i="3"/>
  <c r="S12" i="3"/>
  <c r="T12" i="3" s="1"/>
  <c r="R12" i="3"/>
  <c r="U12" i="3" s="1"/>
  <c r="Q12" i="3"/>
  <c r="M12" i="3"/>
  <c r="G12" i="3"/>
  <c r="J12" i="3" s="1"/>
  <c r="F12" i="3"/>
  <c r="B12" i="3"/>
  <c r="AA11" i="3"/>
  <c r="AB11" i="3" s="1"/>
  <c r="AC11" i="3" s="1"/>
  <c r="Z11" i="3"/>
  <c r="R11" i="3"/>
  <c r="Q11" i="3"/>
  <c r="M11" i="3"/>
  <c r="F11" i="3"/>
  <c r="G11" i="3" s="1"/>
  <c r="B11" i="3"/>
  <c r="Z10" i="3"/>
  <c r="AA10" i="3" s="1"/>
  <c r="AB10" i="3" s="1"/>
  <c r="AC10" i="3" s="1"/>
  <c r="Q10" i="3"/>
  <c r="R10" i="3" s="1"/>
  <c r="S10" i="3" s="1"/>
  <c r="T10" i="3" s="1"/>
  <c r="M10" i="3"/>
  <c r="F10" i="3"/>
  <c r="G10" i="3" s="1"/>
  <c r="H10" i="3" s="1"/>
  <c r="I10" i="3" s="1"/>
  <c r="B10" i="3"/>
  <c r="AB9" i="3"/>
  <c r="AC9" i="3" s="1"/>
  <c r="Z9" i="3"/>
  <c r="AA9" i="3" s="1"/>
  <c r="R9" i="3"/>
  <c r="U9" i="3" s="1"/>
  <c r="Q9" i="3"/>
  <c r="M9" i="3"/>
  <c r="F9" i="3"/>
  <c r="G9" i="3" s="1"/>
  <c r="J9" i="3" s="1"/>
  <c r="B9" i="3"/>
  <c r="Z8" i="3"/>
  <c r="AA8" i="3" s="1"/>
  <c r="AB8" i="3" s="1"/>
  <c r="AC8" i="3" s="1"/>
  <c r="Q8" i="3"/>
  <c r="R8" i="3" s="1"/>
  <c r="M8" i="3"/>
  <c r="F8" i="3"/>
  <c r="G8" i="3" s="1"/>
  <c r="B8" i="3"/>
  <c r="Z7" i="3"/>
  <c r="AA7" i="3" s="1"/>
  <c r="AB7" i="3" s="1"/>
  <c r="AC7" i="3" s="1"/>
  <c r="U7" i="3"/>
  <c r="R7" i="3"/>
  <c r="S7" i="3" s="1"/>
  <c r="T7" i="3" s="1"/>
  <c r="Q7" i="3"/>
  <c r="M7" i="3"/>
  <c r="F7" i="3"/>
  <c r="G7" i="3" s="1"/>
  <c r="B7" i="3"/>
  <c r="AC6" i="3"/>
  <c r="AB6" i="3"/>
  <c r="Z6" i="3"/>
  <c r="U6" i="3"/>
  <c r="S6" i="3"/>
  <c r="T6" i="3" s="1"/>
  <c r="Q6" i="3"/>
  <c r="M6" i="3"/>
  <c r="F6" i="3"/>
  <c r="G6" i="3" s="1"/>
  <c r="B6" i="3"/>
  <c r="J10" i="3" l="1"/>
  <c r="J13" i="3"/>
  <c r="H7" i="3"/>
  <c r="I7" i="3" s="1"/>
  <c r="J7" i="3"/>
  <c r="J25" i="3"/>
  <c r="J19" i="3"/>
  <c r="H9" i="3"/>
  <c r="I9" i="3" s="1"/>
  <c r="J26" i="3"/>
  <c r="H14" i="3"/>
  <c r="I14" i="3" s="1"/>
  <c r="J14" i="3"/>
  <c r="S17" i="3"/>
  <c r="T17" i="3" s="1"/>
  <c r="U17" i="3"/>
  <c r="H17" i="3"/>
  <c r="I17" i="3" s="1"/>
  <c r="J17" i="3"/>
  <c r="H6" i="3"/>
  <c r="I6" i="3" s="1"/>
  <c r="J6" i="3"/>
  <c r="S8" i="3"/>
  <c r="T8" i="3" s="1"/>
  <c r="U8" i="3"/>
  <c r="H11" i="3"/>
  <c r="I11" i="3" s="1"/>
  <c r="J11" i="3"/>
  <c r="H8" i="3"/>
  <c r="I8" i="3" s="1"/>
  <c r="J8" i="3"/>
  <c r="H15" i="3"/>
  <c r="I15" i="3" s="1"/>
  <c r="U25" i="3"/>
  <c r="U26" i="3"/>
  <c r="S18" i="3"/>
  <c r="T18" i="3" s="1"/>
  <c r="S20" i="3"/>
  <c r="T20" i="3" s="1"/>
  <c r="U20" i="3"/>
  <c r="H21" i="3"/>
  <c r="I21" i="3" s="1"/>
  <c r="J22" i="3"/>
  <c r="R32" i="3"/>
  <c r="S32" i="3" s="1"/>
  <c r="T32" i="3" s="1"/>
  <c r="R43" i="3"/>
  <c r="S43" i="3" s="1"/>
  <c r="T43" i="3" s="1"/>
  <c r="S9" i="3"/>
  <c r="T9" i="3" s="1"/>
  <c r="U10" i="3"/>
  <c r="J16" i="3"/>
  <c r="H18" i="3"/>
  <c r="I18" i="3" s="1"/>
  <c r="U19" i="3"/>
  <c r="H23" i="3"/>
  <c r="I23" i="3" s="1"/>
  <c r="J23" i="3"/>
  <c r="S24" i="3"/>
  <c r="T24" i="3" s="1"/>
  <c r="R44" i="3"/>
  <c r="S44" i="3" s="1"/>
  <c r="T44" i="3" s="1"/>
  <c r="S11" i="3"/>
  <c r="T11" i="3" s="1"/>
  <c r="U11" i="3"/>
  <c r="H12" i="3"/>
  <c r="I12" i="3" s="1"/>
  <c r="S23" i="3"/>
  <c r="T23" i="3" s="1"/>
  <c r="U23" i="3"/>
  <c r="H24" i="3"/>
  <c r="I24" i="3" s="1"/>
  <c r="R46" i="3"/>
  <c r="S46" i="3" s="1"/>
  <c r="T46" i="3" s="1"/>
  <c r="R40" i="3"/>
  <c r="S40" i="3" s="1"/>
  <c r="T40" i="3" s="1"/>
  <c r="R34" i="3"/>
  <c r="S34" i="3" s="1"/>
  <c r="T34" i="3" s="1"/>
  <c r="R50" i="3"/>
  <c r="S50" i="3" s="1"/>
  <c r="T50" i="3" s="1"/>
  <c r="R48" i="3"/>
  <c r="S48" i="3" s="1"/>
  <c r="T48" i="3" s="1"/>
  <c r="R42" i="3"/>
  <c r="S42" i="3" s="1"/>
  <c r="T42" i="3" s="1"/>
  <c r="R36" i="3"/>
  <c r="S36" i="3" s="1"/>
  <c r="T36" i="3" s="1"/>
  <c r="R39" i="3"/>
  <c r="S39" i="3" s="1"/>
  <c r="T39" i="3" s="1"/>
  <c r="R47" i="3"/>
  <c r="S47" i="3" s="1"/>
  <c r="T47" i="3" s="1"/>
  <c r="R41" i="3"/>
  <c r="S41" i="3" s="1"/>
  <c r="T41" i="3" s="1"/>
  <c r="R35" i="3"/>
  <c r="S35" i="3" s="1"/>
  <c r="T35" i="3" s="1"/>
  <c r="R45" i="3"/>
  <c r="S45" i="3" s="1"/>
  <c r="T45" i="3" s="1"/>
  <c r="R33" i="3"/>
  <c r="S33" i="3" s="1"/>
  <c r="T33" i="3" s="1"/>
  <c r="R37" i="3"/>
  <c r="S37" i="3" s="1"/>
  <c r="T37" i="3" s="1"/>
  <c r="S14" i="3"/>
  <c r="T14" i="3" s="1"/>
  <c r="U14" i="3"/>
  <c r="H20" i="3"/>
  <c r="I20" i="3" s="1"/>
  <c r="J20" i="3"/>
  <c r="AA37" i="3"/>
  <c r="AB37" i="3" s="1"/>
  <c r="AC37" i="3" s="1"/>
  <c r="AA43" i="3"/>
  <c r="AB43" i="3" s="1"/>
  <c r="AC43" i="3" s="1"/>
  <c r="AA49" i="3"/>
  <c r="AB49" i="3" s="1"/>
  <c r="AC49" i="3" s="1"/>
  <c r="AA38" i="3"/>
  <c r="AB38" i="3" s="1"/>
  <c r="AC38" i="3" s="1"/>
  <c r="AA44" i="3"/>
  <c r="AB44" i="3" s="1"/>
  <c r="AC44" i="3" s="1"/>
  <c r="AA36" i="3"/>
  <c r="AB36" i="3" s="1"/>
  <c r="AC36" i="3" s="1"/>
  <c r="AA42" i="3"/>
  <c r="AB42" i="3" s="1"/>
  <c r="AC42" i="3" s="1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31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6" i="2"/>
  <c r="G32" i="2"/>
  <c r="H31" i="2"/>
  <c r="G31" i="2"/>
  <c r="F32" i="2"/>
  <c r="F26" i="2"/>
  <c r="F50" i="2"/>
  <c r="F33" i="2"/>
  <c r="F34" i="2"/>
  <c r="F35" i="2"/>
  <c r="G35" i="2" s="1"/>
  <c r="H35" i="2" s="1"/>
  <c r="I35" i="2" s="1"/>
  <c r="F36" i="2"/>
  <c r="F37" i="2"/>
  <c r="G37" i="2" s="1"/>
  <c r="H37" i="2" s="1"/>
  <c r="I37" i="2" s="1"/>
  <c r="F38" i="2"/>
  <c r="G38" i="2" s="1"/>
  <c r="H38" i="2" s="1"/>
  <c r="I38" i="2" s="1"/>
  <c r="F39" i="2"/>
  <c r="F40" i="2"/>
  <c r="G40" i="2" s="1"/>
  <c r="H40" i="2" s="1"/>
  <c r="I40" i="2" s="1"/>
  <c r="F41" i="2"/>
  <c r="G41" i="2" s="1"/>
  <c r="H41" i="2" s="1"/>
  <c r="I41" i="2" s="1"/>
  <c r="F42" i="2"/>
  <c r="F43" i="2"/>
  <c r="F44" i="2"/>
  <c r="G44" i="2" s="1"/>
  <c r="H44" i="2" s="1"/>
  <c r="I44" i="2" s="1"/>
  <c r="F45" i="2"/>
  <c r="F46" i="2"/>
  <c r="F47" i="2"/>
  <c r="G47" i="2" s="1"/>
  <c r="H47" i="2" s="1"/>
  <c r="I47" i="2" s="1"/>
  <c r="F48" i="2"/>
  <c r="F49" i="2"/>
  <c r="H32" i="2"/>
  <c r="I32" i="2" s="1"/>
  <c r="G33" i="2"/>
  <c r="H33" i="2" s="1"/>
  <c r="I33" i="2" s="1"/>
  <c r="G34" i="2"/>
  <c r="H34" i="2" s="1"/>
  <c r="I34" i="2" s="1"/>
  <c r="G36" i="2"/>
  <c r="H36" i="2" s="1"/>
  <c r="I36" i="2" s="1"/>
  <c r="G39" i="2"/>
  <c r="H39" i="2" s="1"/>
  <c r="I39" i="2" s="1"/>
  <c r="G42" i="2"/>
  <c r="H42" i="2" s="1"/>
  <c r="I42" i="2" s="1"/>
  <c r="G43" i="2"/>
  <c r="H43" i="2" s="1"/>
  <c r="I43" i="2" s="1"/>
  <c r="G45" i="2"/>
  <c r="H45" i="2" s="1"/>
  <c r="I45" i="2" s="1"/>
  <c r="G46" i="2"/>
  <c r="H46" i="2" s="1"/>
  <c r="I46" i="2" s="1"/>
  <c r="G48" i="2"/>
  <c r="H48" i="2" s="1"/>
  <c r="I48" i="2" s="1"/>
  <c r="G49" i="2"/>
  <c r="H49" i="2" s="1"/>
  <c r="I49" i="2" s="1"/>
  <c r="G50" i="2"/>
  <c r="H50" i="2" s="1"/>
  <c r="I50" i="2" s="1"/>
  <c r="I31" i="2"/>
  <c r="I6" i="2"/>
  <c r="H6" i="2"/>
  <c r="G9" i="2"/>
  <c r="G12" i="2"/>
  <c r="G15" i="2"/>
  <c r="G18" i="2"/>
  <c r="G21" i="2"/>
  <c r="G24" i="2"/>
  <c r="G26" i="2"/>
  <c r="G6" i="2"/>
  <c r="J6" i="2" s="1"/>
  <c r="F7" i="2"/>
  <c r="G7" i="2" s="1"/>
  <c r="F8" i="2"/>
  <c r="G8" i="2" s="1"/>
  <c r="F9" i="2"/>
  <c r="F10" i="2"/>
  <c r="G10" i="2" s="1"/>
  <c r="F11" i="2"/>
  <c r="G11" i="2" s="1"/>
  <c r="F12" i="2"/>
  <c r="F13" i="2"/>
  <c r="G13" i="2" s="1"/>
  <c r="F14" i="2"/>
  <c r="G14" i="2" s="1"/>
  <c r="F15" i="2"/>
  <c r="F16" i="2"/>
  <c r="G16" i="2" s="1"/>
  <c r="F17" i="2"/>
  <c r="G17" i="2" s="1"/>
  <c r="F18" i="2"/>
  <c r="F19" i="2"/>
  <c r="G19" i="2" s="1"/>
  <c r="F20" i="2"/>
  <c r="G20" i="2" s="1"/>
  <c r="F21" i="2"/>
  <c r="F22" i="2"/>
  <c r="G22" i="2" s="1"/>
  <c r="F23" i="2"/>
  <c r="G23" i="2" s="1"/>
  <c r="F24" i="2"/>
  <c r="F25" i="2"/>
  <c r="G25" i="2" s="1"/>
  <c r="F6" i="2"/>
  <c r="Q50" i="2"/>
  <c r="Z49" i="2"/>
  <c r="Q49" i="2"/>
  <c r="Z48" i="2"/>
  <c r="Q48" i="2"/>
  <c r="Z47" i="2"/>
  <c r="Q47" i="2"/>
  <c r="Z46" i="2"/>
  <c r="Q46" i="2"/>
  <c r="Z45" i="2"/>
  <c r="Q45" i="2"/>
  <c r="Z44" i="2"/>
  <c r="Q44" i="2"/>
  <c r="Z43" i="2"/>
  <c r="Q43" i="2"/>
  <c r="Z42" i="2"/>
  <c r="Q42" i="2"/>
  <c r="R42" i="2" s="1"/>
  <c r="S42" i="2" s="1"/>
  <c r="T42" i="2" s="1"/>
  <c r="Z41" i="2"/>
  <c r="Q41" i="2"/>
  <c r="Z40" i="2"/>
  <c r="Q40" i="2"/>
  <c r="Z39" i="2"/>
  <c r="Q39" i="2"/>
  <c r="R39" i="2" s="1"/>
  <c r="S39" i="2" s="1"/>
  <c r="T39" i="2" s="1"/>
  <c r="Z38" i="2"/>
  <c r="Q38" i="2"/>
  <c r="Z37" i="2"/>
  <c r="Q37" i="2"/>
  <c r="Z36" i="2"/>
  <c r="Q36" i="2"/>
  <c r="R36" i="2" s="1"/>
  <c r="S36" i="2" s="1"/>
  <c r="T36" i="2" s="1"/>
  <c r="Z35" i="2"/>
  <c r="Q35" i="2"/>
  <c r="Z34" i="2"/>
  <c r="Q34" i="2"/>
  <c r="Z33" i="2"/>
  <c r="Q33" i="2"/>
  <c r="R33" i="2" s="1"/>
  <c r="S33" i="2" s="1"/>
  <c r="T33" i="2" s="1"/>
  <c r="Z32" i="2"/>
  <c r="Q32" i="2"/>
  <c r="AB31" i="2"/>
  <c r="AC31" i="2" s="1"/>
  <c r="AA31" i="2"/>
  <c r="AA49" i="2" s="1"/>
  <c r="AB49" i="2" s="1"/>
  <c r="AC49" i="2" s="1"/>
  <c r="Z31" i="2"/>
  <c r="S31" i="2"/>
  <c r="T31" i="2" s="1"/>
  <c r="R31" i="2"/>
  <c r="R48" i="2" s="1"/>
  <c r="S48" i="2" s="1"/>
  <c r="T48" i="2" s="1"/>
  <c r="Q31" i="2"/>
  <c r="R26" i="2"/>
  <c r="U26" i="2" s="1"/>
  <c r="Q26" i="2"/>
  <c r="M26" i="2"/>
  <c r="R25" i="2"/>
  <c r="U25" i="2" s="1"/>
  <c r="Q25" i="2"/>
  <c r="AA24" i="2"/>
  <c r="AB24" i="2" s="1"/>
  <c r="AC24" i="2" s="1"/>
  <c r="Z24" i="2"/>
  <c r="Q24" i="2"/>
  <c r="R24" i="2" s="1"/>
  <c r="M24" i="2"/>
  <c r="AA23" i="2"/>
  <c r="AB23" i="2" s="1"/>
  <c r="AC23" i="2" s="1"/>
  <c r="Z23" i="2"/>
  <c r="Q23" i="2"/>
  <c r="R23" i="2" s="1"/>
  <c r="M23" i="2"/>
  <c r="AA22" i="2"/>
  <c r="AB22" i="2" s="1"/>
  <c r="AC22" i="2" s="1"/>
  <c r="Z22" i="2"/>
  <c r="Q22" i="2"/>
  <c r="R22" i="2" s="1"/>
  <c r="M22" i="2"/>
  <c r="AA21" i="2"/>
  <c r="AB21" i="2" s="1"/>
  <c r="AC21" i="2" s="1"/>
  <c r="Z21" i="2"/>
  <c r="Q21" i="2"/>
  <c r="R21" i="2" s="1"/>
  <c r="M21" i="2"/>
  <c r="AA20" i="2"/>
  <c r="AB20" i="2" s="1"/>
  <c r="AC20" i="2" s="1"/>
  <c r="Z20" i="2"/>
  <c r="Q20" i="2"/>
  <c r="R20" i="2" s="1"/>
  <c r="M20" i="2"/>
  <c r="AA19" i="2"/>
  <c r="AB19" i="2" s="1"/>
  <c r="AC19" i="2" s="1"/>
  <c r="Z19" i="2"/>
  <c r="Q19" i="2"/>
  <c r="R19" i="2" s="1"/>
  <c r="M19" i="2"/>
  <c r="AA18" i="2"/>
  <c r="AB18" i="2" s="1"/>
  <c r="AC18" i="2" s="1"/>
  <c r="Z18" i="2"/>
  <c r="Q18" i="2"/>
  <c r="R18" i="2" s="1"/>
  <c r="M18" i="2"/>
  <c r="AA17" i="2"/>
  <c r="AB17" i="2" s="1"/>
  <c r="AC17" i="2" s="1"/>
  <c r="Z17" i="2"/>
  <c r="Q17" i="2"/>
  <c r="R17" i="2" s="1"/>
  <c r="M17" i="2"/>
  <c r="AA16" i="2"/>
  <c r="AB16" i="2" s="1"/>
  <c r="AC16" i="2" s="1"/>
  <c r="Z16" i="2"/>
  <c r="Q16" i="2"/>
  <c r="R16" i="2" s="1"/>
  <c r="M16" i="2"/>
  <c r="AA15" i="2"/>
  <c r="AB15" i="2" s="1"/>
  <c r="AC15" i="2" s="1"/>
  <c r="Z15" i="2"/>
  <c r="Q15" i="2"/>
  <c r="R15" i="2" s="1"/>
  <c r="M15" i="2"/>
  <c r="AA14" i="2"/>
  <c r="AB14" i="2" s="1"/>
  <c r="AC14" i="2" s="1"/>
  <c r="Z14" i="2"/>
  <c r="Q14" i="2"/>
  <c r="R14" i="2" s="1"/>
  <c r="M14" i="2"/>
  <c r="AA13" i="2"/>
  <c r="AB13" i="2" s="1"/>
  <c r="AC13" i="2" s="1"/>
  <c r="Z13" i="2"/>
  <c r="Q13" i="2"/>
  <c r="R13" i="2" s="1"/>
  <c r="M13" i="2"/>
  <c r="AA12" i="2"/>
  <c r="AB12" i="2" s="1"/>
  <c r="AC12" i="2" s="1"/>
  <c r="Z12" i="2"/>
  <c r="Q12" i="2"/>
  <c r="R12" i="2" s="1"/>
  <c r="M12" i="2"/>
  <c r="AA11" i="2"/>
  <c r="AB11" i="2" s="1"/>
  <c r="AC11" i="2" s="1"/>
  <c r="Z11" i="2"/>
  <c r="Q11" i="2"/>
  <c r="R11" i="2" s="1"/>
  <c r="M11" i="2"/>
  <c r="AA10" i="2"/>
  <c r="AB10" i="2" s="1"/>
  <c r="AC10" i="2" s="1"/>
  <c r="Z10" i="2"/>
  <c r="Q10" i="2"/>
  <c r="R10" i="2" s="1"/>
  <c r="M10" i="2"/>
  <c r="AA9" i="2"/>
  <c r="AB9" i="2" s="1"/>
  <c r="AC9" i="2" s="1"/>
  <c r="Z9" i="2"/>
  <c r="Q9" i="2"/>
  <c r="R9" i="2" s="1"/>
  <c r="M9" i="2"/>
  <c r="AA8" i="2"/>
  <c r="AB8" i="2" s="1"/>
  <c r="AC8" i="2" s="1"/>
  <c r="Z8" i="2"/>
  <c r="Q8" i="2"/>
  <c r="R8" i="2" s="1"/>
  <c r="M8" i="2"/>
  <c r="AA7" i="2"/>
  <c r="AB7" i="2" s="1"/>
  <c r="AC7" i="2" s="1"/>
  <c r="Z7" i="2"/>
  <c r="Q7" i="2"/>
  <c r="R7" i="2" s="1"/>
  <c r="M7" i="2"/>
  <c r="AC6" i="2"/>
  <c r="AB6" i="2"/>
  <c r="Z6" i="2"/>
  <c r="U6" i="2"/>
  <c r="T6" i="2"/>
  <c r="S6" i="2"/>
  <c r="Q6" i="2"/>
  <c r="M6" i="2"/>
  <c r="J12" i="2" l="1"/>
  <c r="H12" i="2"/>
  <c r="I12" i="2" s="1"/>
  <c r="J21" i="2"/>
  <c r="H21" i="2"/>
  <c r="I21" i="2" s="1"/>
  <c r="J25" i="2"/>
  <c r="H25" i="2"/>
  <c r="I25" i="2" s="1"/>
  <c r="J7" i="2"/>
  <c r="H7" i="2"/>
  <c r="I7" i="2" s="1"/>
  <c r="J10" i="2"/>
  <c r="H10" i="2"/>
  <c r="I10" i="2" s="1"/>
  <c r="J16" i="2"/>
  <c r="H16" i="2"/>
  <c r="I16" i="2" s="1"/>
  <c r="J19" i="2"/>
  <c r="H19" i="2"/>
  <c r="I19" i="2" s="1"/>
  <c r="J22" i="2"/>
  <c r="H22" i="2"/>
  <c r="I22" i="2" s="1"/>
  <c r="J26" i="2"/>
  <c r="H26" i="2"/>
  <c r="I26" i="2" s="1"/>
  <c r="J9" i="2"/>
  <c r="H9" i="2"/>
  <c r="I9" i="2" s="1"/>
  <c r="J15" i="2"/>
  <c r="H15" i="2"/>
  <c r="I15" i="2" s="1"/>
  <c r="J18" i="2"/>
  <c r="H18" i="2"/>
  <c r="I18" i="2" s="1"/>
  <c r="J24" i="2"/>
  <c r="H24" i="2"/>
  <c r="I24" i="2" s="1"/>
  <c r="J13" i="2"/>
  <c r="H13" i="2"/>
  <c r="I13" i="2" s="1"/>
  <c r="J8" i="2"/>
  <c r="H8" i="2"/>
  <c r="I8" i="2" s="1"/>
  <c r="J11" i="2"/>
  <c r="H11" i="2"/>
  <c r="I11" i="2" s="1"/>
  <c r="J14" i="2"/>
  <c r="H14" i="2"/>
  <c r="I14" i="2" s="1"/>
  <c r="J17" i="2"/>
  <c r="H17" i="2"/>
  <c r="I17" i="2" s="1"/>
  <c r="J20" i="2"/>
  <c r="H20" i="2"/>
  <c r="I20" i="2" s="1"/>
  <c r="J23" i="2"/>
  <c r="H23" i="2"/>
  <c r="I23" i="2" s="1"/>
  <c r="U9" i="2"/>
  <c r="S9" i="2"/>
  <c r="T9" i="2" s="1"/>
  <c r="S12" i="2"/>
  <c r="T12" i="2" s="1"/>
  <c r="U12" i="2"/>
  <c r="U15" i="2"/>
  <c r="S15" i="2"/>
  <c r="T15" i="2" s="1"/>
  <c r="U18" i="2"/>
  <c r="S18" i="2"/>
  <c r="T18" i="2" s="1"/>
  <c r="U21" i="2"/>
  <c r="S21" i="2"/>
  <c r="T21" i="2" s="1"/>
  <c r="U24" i="2"/>
  <c r="S24" i="2"/>
  <c r="T24" i="2" s="1"/>
  <c r="U8" i="2"/>
  <c r="S8" i="2"/>
  <c r="T8" i="2" s="1"/>
  <c r="U11" i="2"/>
  <c r="S11" i="2"/>
  <c r="T11" i="2" s="1"/>
  <c r="U14" i="2"/>
  <c r="S14" i="2"/>
  <c r="T14" i="2" s="1"/>
  <c r="U17" i="2"/>
  <c r="S17" i="2"/>
  <c r="T17" i="2" s="1"/>
  <c r="U20" i="2"/>
  <c r="S20" i="2"/>
  <c r="T20" i="2" s="1"/>
  <c r="U23" i="2"/>
  <c r="S23" i="2"/>
  <c r="T23" i="2" s="1"/>
  <c r="S7" i="2"/>
  <c r="T7" i="2" s="1"/>
  <c r="U7" i="2"/>
  <c r="S10" i="2"/>
  <c r="T10" i="2" s="1"/>
  <c r="U10" i="2"/>
  <c r="S13" i="2"/>
  <c r="T13" i="2" s="1"/>
  <c r="U13" i="2"/>
  <c r="S16" i="2"/>
  <c r="T16" i="2" s="1"/>
  <c r="U16" i="2"/>
  <c r="S19" i="2"/>
  <c r="T19" i="2" s="1"/>
  <c r="U19" i="2"/>
  <c r="S22" i="2"/>
  <c r="T22" i="2" s="1"/>
  <c r="U22" i="2"/>
  <c r="AA32" i="2"/>
  <c r="AB32" i="2" s="1"/>
  <c r="AC32" i="2" s="1"/>
  <c r="R34" i="2"/>
  <c r="S34" i="2" s="1"/>
  <c r="T34" i="2" s="1"/>
  <c r="AA35" i="2"/>
  <c r="AB35" i="2" s="1"/>
  <c r="AC35" i="2" s="1"/>
  <c r="R37" i="2"/>
  <c r="S37" i="2" s="1"/>
  <c r="T37" i="2" s="1"/>
  <c r="AA38" i="2"/>
  <c r="AB38" i="2" s="1"/>
  <c r="AC38" i="2" s="1"/>
  <c r="R40" i="2"/>
  <c r="S40" i="2" s="1"/>
  <c r="T40" i="2" s="1"/>
  <c r="AA41" i="2"/>
  <c r="AB41" i="2" s="1"/>
  <c r="AC41" i="2" s="1"/>
  <c r="R43" i="2"/>
  <c r="S43" i="2" s="1"/>
  <c r="T43" i="2" s="1"/>
  <c r="AA44" i="2"/>
  <c r="AB44" i="2" s="1"/>
  <c r="AC44" i="2" s="1"/>
  <c r="R46" i="2"/>
  <c r="S46" i="2" s="1"/>
  <c r="T46" i="2" s="1"/>
  <c r="AA47" i="2"/>
  <c r="AB47" i="2" s="1"/>
  <c r="AC47" i="2" s="1"/>
  <c r="R49" i="2"/>
  <c r="S49" i="2" s="1"/>
  <c r="T49" i="2" s="1"/>
  <c r="S25" i="2"/>
  <c r="T25" i="2" s="1"/>
  <c r="S26" i="2"/>
  <c r="T26" i="2" s="1"/>
  <c r="R32" i="2"/>
  <c r="S32" i="2" s="1"/>
  <c r="T32" i="2" s="1"/>
  <c r="AA33" i="2"/>
  <c r="AB33" i="2" s="1"/>
  <c r="AC33" i="2" s="1"/>
  <c r="R35" i="2"/>
  <c r="S35" i="2" s="1"/>
  <c r="T35" i="2" s="1"/>
  <c r="AA36" i="2"/>
  <c r="AB36" i="2" s="1"/>
  <c r="AC36" i="2" s="1"/>
  <c r="R38" i="2"/>
  <c r="S38" i="2" s="1"/>
  <c r="T38" i="2" s="1"/>
  <c r="AA39" i="2"/>
  <c r="AB39" i="2" s="1"/>
  <c r="AC39" i="2" s="1"/>
  <c r="R41" i="2"/>
  <c r="S41" i="2" s="1"/>
  <c r="T41" i="2" s="1"/>
  <c r="AA42" i="2"/>
  <c r="AB42" i="2" s="1"/>
  <c r="AC42" i="2" s="1"/>
  <c r="R44" i="2"/>
  <c r="S44" i="2" s="1"/>
  <c r="T44" i="2" s="1"/>
  <c r="AA45" i="2"/>
  <c r="AB45" i="2" s="1"/>
  <c r="AC45" i="2" s="1"/>
  <c r="R47" i="2"/>
  <c r="S47" i="2" s="1"/>
  <c r="T47" i="2" s="1"/>
  <c r="AA48" i="2"/>
  <c r="AB48" i="2" s="1"/>
  <c r="AC48" i="2" s="1"/>
  <c r="R50" i="2"/>
  <c r="S50" i="2" s="1"/>
  <c r="T50" i="2" s="1"/>
  <c r="AA34" i="2"/>
  <c r="AB34" i="2" s="1"/>
  <c r="AC34" i="2" s="1"/>
  <c r="AA37" i="2"/>
  <c r="AB37" i="2" s="1"/>
  <c r="AC37" i="2" s="1"/>
  <c r="AA40" i="2"/>
  <c r="AB40" i="2" s="1"/>
  <c r="AC40" i="2" s="1"/>
  <c r="AA43" i="2"/>
  <c r="AB43" i="2" s="1"/>
  <c r="AC43" i="2" s="1"/>
  <c r="R45" i="2"/>
  <c r="S45" i="2" s="1"/>
  <c r="T45" i="2" s="1"/>
  <c r="AA46" i="2"/>
  <c r="AB46" i="2" s="1"/>
  <c r="AC46" i="2" s="1"/>
  <c r="G48" i="1"/>
  <c r="H48" i="1"/>
  <c r="I48" i="1"/>
  <c r="G49" i="1"/>
  <c r="H49" i="1" s="1"/>
  <c r="I49" i="1" s="1"/>
  <c r="F48" i="1"/>
  <c r="F49" i="1"/>
  <c r="J24" i="1"/>
  <c r="J25" i="1"/>
  <c r="J26" i="1"/>
  <c r="I23" i="1"/>
  <c r="I24" i="1"/>
  <c r="I25" i="1"/>
  <c r="I26" i="1"/>
  <c r="H23" i="1"/>
  <c r="H24" i="1"/>
  <c r="H25" i="1"/>
  <c r="H26" i="1"/>
  <c r="G23" i="1"/>
  <c r="G24" i="1"/>
  <c r="G25" i="1"/>
  <c r="G26" i="1"/>
  <c r="F23" i="1"/>
  <c r="F24" i="1"/>
  <c r="F25" i="1"/>
  <c r="F26" i="1"/>
  <c r="B26" i="1"/>
  <c r="J6" i="1" l="1"/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6" i="1"/>
  <c r="F6" i="1" l="1"/>
  <c r="H6" i="1"/>
  <c r="I6" i="1"/>
  <c r="O6" i="1"/>
  <c r="Q6" i="1"/>
  <c r="R6" i="1"/>
  <c r="F7" i="1"/>
  <c r="G7" i="1"/>
  <c r="J7" i="1" s="1"/>
  <c r="H7" i="1"/>
  <c r="I7" i="1" s="1"/>
  <c r="O7" i="1"/>
  <c r="P7" i="1" s="1"/>
  <c r="Q7" i="1" s="1"/>
  <c r="R7" i="1" s="1"/>
  <c r="F8" i="1"/>
  <c r="G8" i="1" s="1"/>
  <c r="O8" i="1"/>
  <c r="P8" i="1" s="1"/>
  <c r="Q8" i="1" s="1"/>
  <c r="R8" i="1" s="1"/>
  <c r="F9" i="1"/>
  <c r="G9" i="1" s="1"/>
  <c r="O9" i="1"/>
  <c r="P9" i="1" s="1"/>
  <c r="Q9" i="1" s="1"/>
  <c r="R9" i="1" s="1"/>
  <c r="F10" i="1"/>
  <c r="G10" i="1" s="1"/>
  <c r="O10" i="1"/>
  <c r="P10" i="1" s="1"/>
  <c r="Q10" i="1" s="1"/>
  <c r="R10" i="1" s="1"/>
  <c r="F11" i="1"/>
  <c r="G11" i="1" s="1"/>
  <c r="O11" i="1"/>
  <c r="P11" i="1"/>
  <c r="Q11" i="1" s="1"/>
  <c r="R11" i="1" s="1"/>
  <c r="F12" i="1"/>
  <c r="G12" i="1" s="1"/>
  <c r="O12" i="1"/>
  <c r="P12" i="1" s="1"/>
  <c r="Q12" i="1" s="1"/>
  <c r="R12" i="1" s="1"/>
  <c r="F13" i="1"/>
  <c r="G13" i="1" s="1"/>
  <c r="O13" i="1"/>
  <c r="P13" i="1"/>
  <c r="Q13" i="1"/>
  <c r="R13" i="1" s="1"/>
  <c r="F14" i="1"/>
  <c r="G14" i="1" s="1"/>
  <c r="O14" i="1"/>
  <c r="P14" i="1" s="1"/>
  <c r="Q14" i="1" s="1"/>
  <c r="R14" i="1" s="1"/>
  <c r="F15" i="1"/>
  <c r="G15" i="1" s="1"/>
  <c r="O15" i="1"/>
  <c r="P15" i="1" s="1"/>
  <c r="Q15" i="1" s="1"/>
  <c r="R15" i="1" s="1"/>
  <c r="F16" i="1"/>
  <c r="G16" i="1"/>
  <c r="O16" i="1"/>
  <c r="P16" i="1" s="1"/>
  <c r="Q16" i="1" s="1"/>
  <c r="R16" i="1" s="1"/>
  <c r="F17" i="1"/>
  <c r="G17" i="1" s="1"/>
  <c r="O17" i="1"/>
  <c r="P17" i="1"/>
  <c r="Q17" i="1"/>
  <c r="R17" i="1" s="1"/>
  <c r="F18" i="1"/>
  <c r="G18" i="1" s="1"/>
  <c r="O18" i="1"/>
  <c r="P18" i="1" s="1"/>
  <c r="Q18" i="1" s="1"/>
  <c r="R18" i="1" s="1"/>
  <c r="F19" i="1"/>
  <c r="G19" i="1" s="1"/>
  <c r="O19" i="1"/>
  <c r="P19" i="1" s="1"/>
  <c r="Q19" i="1" s="1"/>
  <c r="R19" i="1" s="1"/>
  <c r="F20" i="1"/>
  <c r="G20" i="1" s="1"/>
  <c r="O20" i="1"/>
  <c r="P20" i="1"/>
  <c r="Q20" i="1" s="1"/>
  <c r="R20" i="1" s="1"/>
  <c r="F21" i="1"/>
  <c r="G21" i="1"/>
  <c r="O21" i="1"/>
  <c r="P21" i="1" s="1"/>
  <c r="Q21" i="1" s="1"/>
  <c r="R21" i="1" s="1"/>
  <c r="F22" i="1"/>
  <c r="G22" i="1" s="1"/>
  <c r="O22" i="1"/>
  <c r="P22" i="1"/>
  <c r="Q22" i="1" s="1"/>
  <c r="R22" i="1" s="1"/>
  <c r="O23" i="1"/>
  <c r="P23" i="1" s="1"/>
  <c r="Q23" i="1" s="1"/>
  <c r="R23" i="1" s="1"/>
  <c r="O24" i="1"/>
  <c r="P24" i="1" s="1"/>
  <c r="Q24" i="1" s="1"/>
  <c r="R24" i="1" s="1"/>
  <c r="F30" i="1"/>
  <c r="G30" i="1"/>
  <c r="O30" i="1"/>
  <c r="P30" i="1"/>
  <c r="Q30" i="1" s="1"/>
  <c r="R30" i="1" s="1"/>
  <c r="F31" i="1"/>
  <c r="O31" i="1"/>
  <c r="F32" i="1"/>
  <c r="O32" i="1"/>
  <c r="F33" i="1"/>
  <c r="O33" i="1"/>
  <c r="F34" i="1"/>
  <c r="O34" i="1"/>
  <c r="P34" i="1"/>
  <c r="Q34" i="1" s="1"/>
  <c r="R34" i="1" s="1"/>
  <c r="F35" i="1"/>
  <c r="O35" i="1"/>
  <c r="F36" i="1"/>
  <c r="O36" i="1"/>
  <c r="P36" i="1"/>
  <c r="Q36" i="1"/>
  <c r="R36" i="1" s="1"/>
  <c r="F37" i="1"/>
  <c r="O37" i="1"/>
  <c r="F38" i="1"/>
  <c r="O38" i="1"/>
  <c r="F39" i="1"/>
  <c r="O39" i="1"/>
  <c r="F40" i="1"/>
  <c r="O40" i="1"/>
  <c r="P40" i="1"/>
  <c r="Q40" i="1"/>
  <c r="R40" i="1" s="1"/>
  <c r="F41" i="1"/>
  <c r="O41" i="1"/>
  <c r="F42" i="1"/>
  <c r="O42" i="1"/>
  <c r="F43" i="1"/>
  <c r="O43" i="1"/>
  <c r="P43" i="1"/>
  <c r="Q43" i="1" s="1"/>
  <c r="R43" i="1" s="1"/>
  <c r="F44" i="1"/>
  <c r="O44" i="1"/>
  <c r="F45" i="1"/>
  <c r="O45" i="1"/>
  <c r="F46" i="1"/>
  <c r="O46" i="1"/>
  <c r="F47" i="1"/>
  <c r="O47" i="1"/>
  <c r="O48" i="1"/>
  <c r="P48" i="1"/>
  <c r="Q48" i="1" s="1"/>
  <c r="R48" i="1" s="1"/>
  <c r="P39" i="1" l="1"/>
  <c r="Q39" i="1" s="1"/>
  <c r="R39" i="1" s="1"/>
  <c r="G31" i="1"/>
  <c r="H31" i="1" s="1"/>
  <c r="I31" i="1" s="1"/>
  <c r="J9" i="1"/>
  <c r="H9" i="1"/>
  <c r="I9" i="1" s="1"/>
  <c r="J22" i="1"/>
  <c r="H22" i="1"/>
  <c r="I22" i="1" s="1"/>
  <c r="J13" i="1"/>
  <c r="H13" i="1"/>
  <c r="I13" i="1" s="1"/>
  <c r="J18" i="1"/>
  <c r="H18" i="1"/>
  <c r="I18" i="1" s="1"/>
  <c r="J23" i="1"/>
  <c r="H20" i="1"/>
  <c r="I20" i="1" s="1"/>
  <c r="J20" i="1"/>
  <c r="H14" i="1"/>
  <c r="I14" i="1" s="1"/>
  <c r="J14" i="1"/>
  <c r="H11" i="1"/>
  <c r="I11" i="1" s="1"/>
  <c r="J11" i="1"/>
  <c r="H16" i="1"/>
  <c r="I16" i="1" s="1"/>
  <c r="J16" i="1"/>
  <c r="H21" i="1"/>
  <c r="I21" i="1" s="1"/>
  <c r="J21" i="1"/>
  <c r="H19" i="1"/>
  <c r="I19" i="1" s="1"/>
  <c r="J19" i="1"/>
  <c r="H12" i="1"/>
  <c r="I12" i="1" s="1"/>
  <c r="J12" i="1"/>
  <c r="H10" i="1"/>
  <c r="I10" i="1" s="1"/>
  <c r="J10" i="1"/>
  <c r="H8" i="1"/>
  <c r="I8" i="1" s="1"/>
  <c r="J8" i="1"/>
  <c r="H17" i="1"/>
  <c r="I17" i="1" s="1"/>
  <c r="J17" i="1"/>
  <c r="H15" i="1"/>
  <c r="I15" i="1" s="1"/>
  <c r="J15" i="1"/>
  <c r="G45" i="1"/>
  <c r="H45" i="1" s="1"/>
  <c r="I45" i="1" s="1"/>
  <c r="G42" i="1"/>
  <c r="H42" i="1" s="1"/>
  <c r="I42" i="1" s="1"/>
  <c r="P37" i="1"/>
  <c r="Q37" i="1" s="1"/>
  <c r="R37" i="1" s="1"/>
  <c r="P33" i="1"/>
  <c r="Q33" i="1" s="1"/>
  <c r="R33" i="1" s="1"/>
  <c r="G39" i="1"/>
  <c r="H39" i="1" s="1"/>
  <c r="I39" i="1" s="1"/>
  <c r="P32" i="1"/>
  <c r="Q32" i="1" s="1"/>
  <c r="R32" i="1" s="1"/>
  <c r="G36" i="1"/>
  <c r="H36" i="1" s="1"/>
  <c r="I36" i="1" s="1"/>
  <c r="P31" i="1"/>
  <c r="Q31" i="1" s="1"/>
  <c r="R31" i="1" s="1"/>
  <c r="P45" i="1"/>
  <c r="Q45" i="1" s="1"/>
  <c r="R45" i="1" s="1"/>
  <c r="P46" i="1"/>
  <c r="Q46" i="1" s="1"/>
  <c r="R46" i="1" s="1"/>
  <c r="P42" i="1"/>
  <c r="Q42" i="1" s="1"/>
  <c r="R42" i="1" s="1"/>
  <c r="G33" i="1"/>
  <c r="H33" i="1" s="1"/>
  <c r="I33" i="1" s="1"/>
  <c r="H30" i="1"/>
  <c r="I30" i="1" s="1"/>
  <c r="G38" i="1"/>
  <c r="H38" i="1" s="1"/>
  <c r="I38" i="1" s="1"/>
  <c r="G35" i="1"/>
  <c r="H35" i="1" s="1"/>
  <c r="I35" i="1" s="1"/>
  <c r="G32" i="1"/>
  <c r="H32" i="1" s="1"/>
  <c r="I32" i="1" s="1"/>
  <c r="G47" i="1"/>
  <c r="H47" i="1" s="1"/>
  <c r="I47" i="1" s="1"/>
  <c r="G44" i="1"/>
  <c r="H44" i="1" s="1"/>
  <c r="I44" i="1" s="1"/>
  <c r="G41" i="1"/>
  <c r="H41" i="1" s="1"/>
  <c r="I41" i="1" s="1"/>
  <c r="P47" i="1"/>
  <c r="Q47" i="1" s="1"/>
  <c r="R47" i="1" s="1"/>
  <c r="G46" i="1"/>
  <c r="H46" i="1" s="1"/>
  <c r="I46" i="1" s="1"/>
  <c r="P44" i="1"/>
  <c r="Q44" i="1" s="1"/>
  <c r="R44" i="1" s="1"/>
  <c r="G43" i="1"/>
  <c r="H43" i="1" s="1"/>
  <c r="I43" i="1" s="1"/>
  <c r="P41" i="1"/>
  <c r="Q41" i="1" s="1"/>
  <c r="R41" i="1" s="1"/>
  <c r="G40" i="1"/>
  <c r="H40" i="1" s="1"/>
  <c r="I40" i="1" s="1"/>
  <c r="P38" i="1"/>
  <c r="Q38" i="1" s="1"/>
  <c r="R38" i="1" s="1"/>
  <c r="G37" i="1"/>
  <c r="H37" i="1" s="1"/>
  <c r="I37" i="1" s="1"/>
  <c r="P35" i="1"/>
  <c r="Q35" i="1" s="1"/>
  <c r="R35" i="1" s="1"/>
  <c r="G34" i="1"/>
  <c r="H34" i="1" s="1"/>
  <c r="I34" i="1" s="1"/>
</calcChain>
</file>

<file path=xl/sharedStrings.xml><?xml version="1.0" encoding="utf-8"?>
<sst xmlns="http://schemas.openxmlformats.org/spreadsheetml/2006/main" count="214" uniqueCount="20">
  <si>
    <t>HL</t>
  </si>
  <si>
    <t>EE Cost/PP</t>
  </si>
  <si>
    <t>EE Cost/Mo</t>
  </si>
  <si>
    <t>Board Share</t>
  </si>
  <si>
    <t>Contractual Coverage</t>
  </si>
  <si>
    <t>Family Cost</t>
  </si>
  <si>
    <t>Daily Hours</t>
  </si>
  <si>
    <t>Single Coverage</t>
  </si>
  <si>
    <t>2021-2022</t>
  </si>
  <si>
    <t>2022-2023</t>
  </si>
  <si>
    <t>Family Coverage</t>
  </si>
  <si>
    <t>Director Medical Insurance Rates 2022-2023</t>
  </si>
  <si>
    <t>2023-2024 HDHP</t>
  </si>
  <si>
    <t>Director Medical Insurance Rates 2024-2025</t>
  </si>
  <si>
    <t>2024-2025 HDHP</t>
  </si>
  <si>
    <t xml:space="preserve"> </t>
  </si>
  <si>
    <t>2025-2026 HDHP</t>
  </si>
  <si>
    <t>Director Medical Insurance Rates 2025-2026</t>
  </si>
  <si>
    <t>Rounded $ PP/EE Cost</t>
  </si>
  <si>
    <t>(amounts are rounded)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</si>
</sst>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64" fontId="1" fillId="2" borderId="0" xfId="0" applyNumberFormat="1" applyFont="1" applyFill="1" applyAlignment="1">
      <alignment horizontal="left"/>
    </xf>
    <xf numFmtId="10" fontId="1" fillId="2" borderId="0" xfId="0" applyNumberFormat="1" applyFont="1" applyFill="1" applyAlignment="1">
      <alignment horizontal="left"/>
    </xf>
    <xf numFmtId="9" fontId="1" fillId="2" borderId="0" xfId="2" applyFont="1" applyFill="1" applyAlignment="1">
      <alignment horizontal="left"/>
    </xf>
    <xf numFmtId="44" fontId="1" fillId="2" borderId="0" xfId="1" applyFont="1" applyFill="1" applyAlignment="1">
      <alignment horizontal="left"/>
    </xf>
    <xf numFmtId="9" fontId="1" fillId="3" borderId="0" xfId="2" applyFont="1" applyFill="1" applyAlignment="1">
      <alignment horizontal="left"/>
    </xf>
    <xf numFmtId="44" fontId="1" fillId="3" borderId="0" xfId="1" applyFont="1" applyFill="1" applyAlignment="1">
      <alignment horizontal="left"/>
    </xf>
    <xf numFmtId="0" fontId="1" fillId="3" borderId="0" xfId="0" applyFont="1" applyFill="1" applyAlignment="1">
      <alignment horizontal="left"/>
    </xf>
    <xf numFmtId="2" fontId="1" fillId="2" borderId="0" xfId="0" applyNumberFormat="1" applyFont="1" applyFill="1" applyAlignment="1">
      <alignment horizontal="left"/>
    </xf>
    <xf numFmtId="164" fontId="1" fillId="4" borderId="0" xfId="0" applyNumberFormat="1" applyFont="1" applyFill="1" applyAlignment="1">
      <alignment horizontal="left"/>
    </xf>
    <xf numFmtId="9" fontId="1" fillId="0" borderId="0" xfId="2" applyFont="1" applyAlignment="1">
      <alignment horizontal="left"/>
    </xf>
    <xf numFmtId="2" fontId="1" fillId="0" borderId="0" xfId="0" applyNumberFormat="1" applyFont="1" applyAlignment="1">
      <alignment horizontal="left"/>
    </xf>
    <xf numFmtId="44" fontId="1" fillId="0" borderId="0" xfId="1" applyFont="1" applyAlignment="1">
      <alignment horizontal="left"/>
    </xf>
    <xf numFmtId="164" fontId="1" fillId="0" borderId="0" xfId="0" applyNumberFormat="1" applyFont="1" applyFill="1" applyAlignment="1">
      <alignment horizontal="left"/>
    </xf>
    <xf numFmtId="9" fontId="1" fillId="0" borderId="0" xfId="2" applyFont="1" applyFill="1" applyAlignment="1">
      <alignment horizontal="left"/>
    </xf>
    <xf numFmtId="2" fontId="1" fillId="0" borderId="0" xfId="0" applyNumberFormat="1" applyFont="1" applyFill="1" applyAlignment="1">
      <alignment horizontal="left"/>
    </xf>
    <xf numFmtId="44" fontId="1" fillId="0" borderId="0" xfId="1" applyFont="1" applyFill="1" applyAlignment="1">
      <alignment horizontal="left"/>
    </xf>
    <xf numFmtId="0" fontId="1" fillId="0" borderId="0" xfId="0" applyFont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9" fontId="2" fillId="0" borderId="0" xfId="2" applyFont="1" applyAlignment="1">
      <alignment horizontal="left"/>
    </xf>
    <xf numFmtId="0" fontId="2" fillId="0" borderId="0" xfId="0" applyFont="1" applyAlignment="1">
      <alignment horizontal="left"/>
    </xf>
    <xf numFmtId="10" fontId="1" fillId="0" borderId="0" xfId="0" applyNumberFormat="1" applyFont="1" applyAlignment="1">
      <alignment horizontal="left"/>
    </xf>
    <xf numFmtId="10" fontId="1" fillId="0" borderId="0" xfId="0" applyNumberFormat="1" applyFont="1" applyFill="1" applyAlignment="1">
      <alignment horizontal="left"/>
    </xf>
    <xf numFmtId="2" fontId="1" fillId="3" borderId="0" xfId="0" applyNumberFormat="1" applyFont="1" applyFill="1" applyAlignment="1">
      <alignment horizontal="left"/>
    </xf>
    <xf numFmtId="10" fontId="1" fillId="0" borderId="0" xfId="0" applyNumberFormat="1" applyFont="1" applyBorder="1" applyAlignment="1">
      <alignment horizontal="left"/>
    </xf>
    <xf numFmtId="2" fontId="1" fillId="0" borderId="0" xfId="0" applyNumberFormat="1" applyFont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0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9" fontId="1" fillId="0" borderId="0" xfId="2" applyFont="1" applyBorder="1" applyAlignment="1">
      <alignment horizontal="left"/>
    </xf>
    <xf numFmtId="9" fontId="1" fillId="0" borderId="0" xfId="2" applyNumberFormat="1" applyFont="1" applyAlignment="1">
      <alignment horizontal="left"/>
    </xf>
    <xf numFmtId="44" fontId="1" fillId="5" borderId="0" xfId="1" applyFont="1" applyFill="1" applyAlignment="1">
      <alignment horizontal="left"/>
    </xf>
    <xf numFmtId="0" fontId="1" fillId="5" borderId="0" xfId="0" applyFont="1" applyFill="1" applyBorder="1" applyAlignment="1">
      <alignment horizontal="left"/>
    </xf>
    <xf numFmtId="9" fontId="1" fillId="5" borderId="0" xfId="2" applyFont="1" applyFill="1" applyBorder="1" applyAlignment="1">
      <alignment horizontal="left"/>
    </xf>
    <xf numFmtId="9" fontId="1" fillId="5" borderId="0" xfId="2" applyFont="1" applyFill="1" applyAlignment="1">
      <alignment horizontal="left"/>
    </xf>
    <xf numFmtId="10" fontId="1" fillId="5" borderId="0" xfId="0" applyNumberFormat="1" applyFont="1" applyFill="1" applyAlignment="1">
      <alignment horizontal="left"/>
    </xf>
    <xf numFmtId="9" fontId="1" fillId="5" borderId="0" xfId="2" applyNumberFormat="1" applyFont="1" applyFill="1" applyAlignment="1">
      <alignment horizontal="left"/>
    </xf>
    <xf numFmtId="2" fontId="1" fillId="5" borderId="0" xfId="0" applyNumberFormat="1" applyFont="1" applyFill="1" applyAlignment="1">
      <alignment horizontal="left"/>
    </xf>
    <xf numFmtId="0" fontId="1" fillId="5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9" fontId="1" fillId="2" borderId="0" xfId="2" applyFont="1" applyFill="1" applyBorder="1" applyAlignment="1">
      <alignment horizontal="left"/>
    </xf>
    <xf numFmtId="9" fontId="1" fillId="2" borderId="0" xfId="2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165" fontId="1" fillId="2" borderId="0" xfId="0" applyNumberFormat="1" applyFont="1" applyFill="1" applyBorder="1" applyAlignment="1">
      <alignment horizontal="left"/>
    </xf>
    <xf numFmtId="165" fontId="1" fillId="2" borderId="0" xfId="0" applyNumberFormat="1" applyFont="1" applyFill="1" applyAlignment="1">
      <alignment horizontal="left"/>
    </xf>
    <xf numFmtId="165" fontId="1" fillId="5" borderId="0" xfId="0" applyNumberFormat="1" applyFont="1" applyFill="1" applyBorder="1" applyAlignment="1">
      <alignment horizontal="left"/>
    </xf>
    <xf numFmtId="165" fontId="1" fillId="5" borderId="0" xfId="0" applyNumberFormat="1" applyFont="1" applyFill="1" applyAlignment="1">
      <alignment horizontal="left"/>
    </xf>
    <xf numFmtId="166" fontId="1" fillId="2" borderId="0" xfId="0" applyNumberFormat="1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0" fontId="0" fillId="0" borderId="1" xfId="0" applyFont="1" applyBorder="1" applyAlignment="1">
      <alignment horizontal="left"/>
    </xf>
    <xf numFmtId="2" fontId="2" fillId="3" borderId="0" xfId="0" applyNumberFormat="1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166" fontId="1" fillId="2" borderId="0" xfId="0" applyNumberFormat="1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165" fontId="1" fillId="6" borderId="0" xfId="0" applyNumberFormat="1" applyFont="1" applyFill="1" applyAlignment="1">
      <alignment horizontal="left"/>
    </xf>
    <xf numFmtId="166" fontId="1" fillId="6" borderId="0" xfId="0" applyNumberFormat="1" applyFont="1" applyFill="1" applyAlignment="1">
      <alignment horizontal="left"/>
    </xf>
    <xf numFmtId="44" fontId="1" fillId="6" borderId="0" xfId="0" applyNumberFormat="1" applyFont="1" applyFill="1" applyAlignment="1">
      <alignment horizontal="left"/>
    </xf>
    <xf numFmtId="164" fontId="1" fillId="6" borderId="0" xfId="0" applyNumberFormat="1" applyFont="1" applyFill="1" applyAlignment="1">
      <alignment horizontal="left"/>
    </xf>
    <xf numFmtId="9" fontId="1" fillId="0" borderId="0" xfId="2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166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6" borderId="1" xfId="0" applyFont="1" applyFill="1" applyBorder="1" applyAlignment="1">
      <alignment horizontal="left" wrapText="1"/>
    </xf>
    <xf numFmtId="2" fontId="2" fillId="0" borderId="0" xfId="0" applyNumberFormat="1" applyFont="1" applyFill="1" applyAlignment="1">
      <alignment horizontal="left"/>
    </xf>
    <xf numFmtId="0" fontId="4" fillId="5" borderId="1" xfId="0" applyFont="1" applyFill="1" applyBorder="1" applyAlignment="1">
      <alignment horizontal="left"/>
    </xf>
    <xf numFmtId="44" fontId="5" fillId="5" borderId="0" xfId="0" applyNumberFormat="1" applyFont="1" applyFill="1" applyAlignment="1">
      <alignment horizontal="left"/>
    </xf>
    <xf numFmtId="164" fontId="5" fillId="5" borderId="0" xfId="0" applyNumberFormat="1" applyFont="1" applyFill="1" applyAlignment="1">
      <alignment horizontal="left"/>
    </xf>
    <xf numFmtId="0" fontId="2" fillId="7" borderId="1" xfId="0" applyFont="1" applyFill="1" applyBorder="1" applyAlignment="1">
      <alignment horizontal="left"/>
    </xf>
    <xf numFmtId="165" fontId="1" fillId="7" borderId="0" xfId="0" applyNumberFormat="1" applyFont="1" applyFill="1" applyAlignment="1">
      <alignment horizontal="left"/>
    </xf>
    <xf numFmtId="166" fontId="1" fillId="7" borderId="0" xfId="0" applyNumberFormat="1" applyFont="1" applyFill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"/>
  <sheetViews>
    <sheetView workbookViewId="0">
      <selection sqref="A1:XFD1048576"/>
    </sheetView>
  </sheetViews>
  <sheetFormatPr defaultRowHeight="15" x14ac:dyDescent="0.25"/>
  <cols>
    <col min="1" max="1" width="18.140625" style="1" customWidth="1"/>
    <col min="2" max="2" width="5.5703125" style="1" bestFit="1" customWidth="1"/>
    <col min="3" max="3" width="18.140625" style="1" customWidth="1"/>
    <col min="4" max="4" width="11.140625" style="1" bestFit="1" customWidth="1"/>
    <col min="5" max="5" width="11.5703125" style="1" bestFit="1" customWidth="1"/>
    <col min="6" max="6" width="20.140625" style="1" bestFit="1" customWidth="1"/>
    <col min="7" max="7" width="11.5703125" style="1" bestFit="1" customWidth="1"/>
    <col min="8" max="8" width="11.140625" style="1" bestFit="1" customWidth="1"/>
    <col min="9" max="9" width="10.42578125" style="1" bestFit="1" customWidth="1"/>
    <col min="10" max="10" width="7.140625" style="1" bestFit="1" customWidth="1"/>
    <col min="11" max="11" width="9.140625" style="1"/>
    <col min="12" max="12" width="15.7109375" style="1" bestFit="1" customWidth="1"/>
    <col min="13" max="13" width="11.140625" style="1" bestFit="1" customWidth="1"/>
    <col min="14" max="14" width="11.5703125" style="1" bestFit="1" customWidth="1"/>
    <col min="15" max="15" width="20.140625" style="1" bestFit="1" customWidth="1"/>
    <col min="16" max="16" width="11.5703125" style="1" bestFit="1" customWidth="1"/>
    <col min="17" max="17" width="11.140625" style="1" bestFit="1" customWidth="1"/>
    <col min="18" max="18" width="10.42578125" style="1" bestFit="1" customWidth="1"/>
    <col min="19" max="16384" width="9.140625" style="1"/>
  </cols>
  <sheetData>
    <row r="1" spans="1:18" ht="15.75" x14ac:dyDescent="0.25">
      <c r="A1" s="21" t="s">
        <v>11</v>
      </c>
      <c r="B1" s="21"/>
      <c r="C1" s="21"/>
      <c r="D1" s="34"/>
      <c r="E1" s="35"/>
      <c r="F1" s="35"/>
      <c r="G1" s="34"/>
      <c r="H1" s="33"/>
      <c r="I1" s="32"/>
    </row>
    <row r="2" spans="1:18" ht="15.75" x14ac:dyDescent="0.25">
      <c r="A2" s="31"/>
      <c r="B2" s="31"/>
      <c r="C2" s="31"/>
      <c r="D2" s="29"/>
      <c r="E2" s="19"/>
      <c r="F2" s="29"/>
      <c r="G2" s="19"/>
      <c r="H2" s="28"/>
      <c r="I2" s="22"/>
    </row>
    <row r="3" spans="1:18" ht="15.75" x14ac:dyDescent="0.25">
      <c r="A3" s="30" t="s">
        <v>9</v>
      </c>
      <c r="B3" s="30"/>
      <c r="C3" s="30"/>
      <c r="D3" s="29"/>
      <c r="E3" s="19"/>
      <c r="F3" s="29"/>
      <c r="G3" s="19"/>
      <c r="H3" s="28"/>
      <c r="I3" s="22"/>
      <c r="L3" s="1" t="s">
        <v>8</v>
      </c>
    </row>
    <row r="4" spans="1:18" ht="15.75" x14ac:dyDescent="0.25">
      <c r="A4" s="24" t="s">
        <v>10</v>
      </c>
      <c r="B4" s="24"/>
      <c r="C4" s="24"/>
      <c r="G4" s="23"/>
      <c r="H4" s="23"/>
      <c r="I4" s="22"/>
      <c r="L4" s="24" t="s">
        <v>10</v>
      </c>
      <c r="P4" s="23"/>
      <c r="Q4" s="23"/>
      <c r="R4" s="22"/>
    </row>
    <row r="5" spans="1:18" x14ac:dyDescent="0.25">
      <c r="A5" s="21" t="s">
        <v>6</v>
      </c>
      <c r="B5" s="21">
        <v>8</v>
      </c>
      <c r="C5" s="21"/>
      <c r="D5" s="21" t="s">
        <v>5</v>
      </c>
      <c r="E5" s="21" t="s">
        <v>3</v>
      </c>
      <c r="F5" s="21" t="s">
        <v>4</v>
      </c>
      <c r="G5" s="21" t="s">
        <v>3</v>
      </c>
      <c r="H5" s="20" t="s">
        <v>2</v>
      </c>
      <c r="I5" s="20" t="s">
        <v>1</v>
      </c>
      <c r="L5" s="21" t="s">
        <v>6</v>
      </c>
      <c r="M5" s="21" t="s">
        <v>5</v>
      </c>
      <c r="N5" s="21" t="s">
        <v>3</v>
      </c>
      <c r="O5" s="21" t="s">
        <v>4</v>
      </c>
      <c r="P5" s="21" t="s">
        <v>3</v>
      </c>
      <c r="Q5" s="20" t="s">
        <v>2</v>
      </c>
      <c r="R5" s="20" t="s">
        <v>1</v>
      </c>
    </row>
    <row r="6" spans="1:18" x14ac:dyDescent="0.25">
      <c r="A6" s="19">
        <v>8</v>
      </c>
      <c r="B6" s="36">
        <f>A6/$B$5</f>
        <v>1</v>
      </c>
      <c r="C6" s="19"/>
      <c r="D6" s="6">
        <v>2640</v>
      </c>
      <c r="E6" s="5">
        <v>0.9</v>
      </c>
      <c r="F6" s="26">
        <f t="shared" ref="F6:F26" si="0">A6/$A$6</f>
        <v>1</v>
      </c>
      <c r="G6" s="19">
        <v>2237.5</v>
      </c>
      <c r="H6" s="3">
        <f t="shared" ref="H6:H26" si="1">D6-G6</f>
        <v>402.5</v>
      </c>
      <c r="I6" s="3">
        <f t="shared" ref="I6:I26" si="2">H6/2</f>
        <v>201.25</v>
      </c>
      <c r="J6" s="37">
        <f t="shared" ref="J6:J26" si="3">G6/D6</f>
        <v>0.84753787878787878</v>
      </c>
      <c r="L6" s="19">
        <v>8</v>
      </c>
      <c r="M6" s="6">
        <v>2237.5</v>
      </c>
      <c r="N6" s="5">
        <v>0.9</v>
      </c>
      <c r="O6" s="26">
        <f t="shared" ref="O6:O24" si="4">L6/$A$6</f>
        <v>1</v>
      </c>
      <c r="P6" s="19">
        <v>2237.5</v>
      </c>
      <c r="Q6" s="3">
        <f t="shared" ref="Q6:Q24" si="5">M6-P6</f>
        <v>0</v>
      </c>
      <c r="R6" s="3">
        <f t="shared" ref="R6:R24" si="6">Q6/2</f>
        <v>0</v>
      </c>
    </row>
    <row r="7" spans="1:18" x14ac:dyDescent="0.25">
      <c r="A7" s="19">
        <v>7</v>
      </c>
      <c r="B7" s="36">
        <f t="shared" ref="B7:B26" si="7">A7/$B$5</f>
        <v>0.875</v>
      </c>
      <c r="C7" s="19"/>
      <c r="D7" s="6">
        <v>2640</v>
      </c>
      <c r="E7" s="5">
        <v>0.9</v>
      </c>
      <c r="F7" s="26">
        <f t="shared" si="0"/>
        <v>0.875</v>
      </c>
      <c r="G7" s="2">
        <f t="shared" ref="G7:G26" si="8">$G$6*F7</f>
        <v>1957.8125</v>
      </c>
      <c r="H7" s="3">
        <f t="shared" si="1"/>
        <v>682.1875</v>
      </c>
      <c r="I7" s="3">
        <f t="shared" si="2"/>
        <v>341.09375</v>
      </c>
      <c r="J7" s="37">
        <f t="shared" si="3"/>
        <v>0.74159564393939392</v>
      </c>
      <c r="L7" s="19">
        <v>7</v>
      </c>
      <c r="M7" s="6">
        <v>2237.5</v>
      </c>
      <c r="N7" s="5">
        <v>0.9</v>
      </c>
      <c r="O7" s="26">
        <f t="shared" si="4"/>
        <v>0.875</v>
      </c>
      <c r="P7" s="2">
        <f t="shared" ref="P7:P24" si="9">$G$6*O7</f>
        <v>1957.8125</v>
      </c>
      <c r="Q7" s="3">
        <f t="shared" si="5"/>
        <v>279.6875</v>
      </c>
      <c r="R7" s="3">
        <f t="shared" si="6"/>
        <v>139.84375</v>
      </c>
    </row>
    <row r="8" spans="1:18" x14ac:dyDescent="0.25">
      <c r="A8" s="10">
        <v>6</v>
      </c>
      <c r="B8" s="36">
        <f t="shared" si="7"/>
        <v>0.75</v>
      </c>
      <c r="C8" s="10"/>
      <c r="D8" s="6">
        <v>2640</v>
      </c>
      <c r="E8" s="5">
        <v>0.9</v>
      </c>
      <c r="F8" s="26">
        <f t="shared" si="0"/>
        <v>0.75</v>
      </c>
      <c r="G8" s="2">
        <f t="shared" si="8"/>
        <v>1678.125</v>
      </c>
      <c r="H8" s="3">
        <f t="shared" si="1"/>
        <v>961.875</v>
      </c>
      <c r="I8" s="3">
        <f t="shared" si="2"/>
        <v>480.9375</v>
      </c>
      <c r="J8" s="37">
        <f t="shared" si="3"/>
        <v>0.63565340909090906</v>
      </c>
      <c r="L8" s="10">
        <v>6</v>
      </c>
      <c r="M8" s="6">
        <v>2237.5</v>
      </c>
      <c r="N8" s="5">
        <v>0.9</v>
      </c>
      <c r="O8" s="26">
        <f t="shared" si="4"/>
        <v>0.75</v>
      </c>
      <c r="P8" s="2">
        <f t="shared" si="9"/>
        <v>1678.125</v>
      </c>
      <c r="Q8" s="3">
        <f t="shared" si="5"/>
        <v>559.375</v>
      </c>
      <c r="R8" s="3">
        <f t="shared" si="6"/>
        <v>279.6875</v>
      </c>
    </row>
    <row r="9" spans="1:18" x14ac:dyDescent="0.25">
      <c r="A9" s="17">
        <v>5.75</v>
      </c>
      <c r="B9" s="36">
        <f t="shared" si="7"/>
        <v>0.71875</v>
      </c>
      <c r="C9" s="17"/>
      <c r="D9" s="18">
        <v>2641</v>
      </c>
      <c r="E9" s="16">
        <v>0.9</v>
      </c>
      <c r="F9" s="26">
        <f t="shared" si="0"/>
        <v>0.71875</v>
      </c>
      <c r="G9" s="2">
        <f t="shared" si="8"/>
        <v>1608.203125</v>
      </c>
      <c r="H9" s="3">
        <f t="shared" si="1"/>
        <v>1032.796875</v>
      </c>
      <c r="I9" s="3">
        <f t="shared" si="2"/>
        <v>516.3984375</v>
      </c>
      <c r="J9" s="37">
        <f t="shared" si="3"/>
        <v>0.60893719235138211</v>
      </c>
      <c r="L9" s="17">
        <v>5.75</v>
      </c>
      <c r="M9" s="6">
        <v>2237.5</v>
      </c>
      <c r="N9" s="16">
        <v>0.9</v>
      </c>
      <c r="O9" s="26">
        <f t="shared" si="4"/>
        <v>0.71875</v>
      </c>
      <c r="P9" s="2">
        <f t="shared" si="9"/>
        <v>1608.203125</v>
      </c>
      <c r="Q9" s="3">
        <f t="shared" si="5"/>
        <v>629.296875</v>
      </c>
      <c r="R9" s="3">
        <f t="shared" si="6"/>
        <v>314.6484375</v>
      </c>
    </row>
    <row r="10" spans="1:18" x14ac:dyDescent="0.25">
      <c r="A10" s="13">
        <v>5.5</v>
      </c>
      <c r="B10" s="36">
        <f t="shared" si="7"/>
        <v>0.6875</v>
      </c>
      <c r="C10" s="13"/>
      <c r="D10" s="14">
        <v>2640</v>
      </c>
      <c r="E10" s="12">
        <v>0.9</v>
      </c>
      <c r="F10" s="26">
        <f t="shared" si="0"/>
        <v>0.6875</v>
      </c>
      <c r="G10" s="2">
        <f t="shared" si="8"/>
        <v>1538.28125</v>
      </c>
      <c r="H10" s="3">
        <f t="shared" si="1"/>
        <v>1101.71875</v>
      </c>
      <c r="I10" s="3">
        <f t="shared" si="2"/>
        <v>550.859375</v>
      </c>
      <c r="J10" s="37">
        <f t="shared" si="3"/>
        <v>0.58268229166666663</v>
      </c>
      <c r="L10" s="13">
        <v>5.5</v>
      </c>
      <c r="M10" s="6">
        <v>2237.5</v>
      </c>
      <c r="N10" s="12">
        <v>0.9</v>
      </c>
      <c r="O10" s="26">
        <f t="shared" si="4"/>
        <v>0.6875</v>
      </c>
      <c r="P10" s="2">
        <f t="shared" si="9"/>
        <v>1538.28125</v>
      </c>
      <c r="Q10" s="3">
        <f t="shared" si="5"/>
        <v>699.21875</v>
      </c>
      <c r="R10" s="3">
        <f t="shared" si="6"/>
        <v>349.609375</v>
      </c>
    </row>
    <row r="11" spans="1:18" x14ac:dyDescent="0.25">
      <c r="A11" s="10">
        <v>5.25</v>
      </c>
      <c r="B11" s="36">
        <f t="shared" si="7"/>
        <v>0.65625</v>
      </c>
      <c r="C11" s="10"/>
      <c r="D11" s="6">
        <v>2640</v>
      </c>
      <c r="E11" s="5">
        <v>0.9</v>
      </c>
      <c r="F11" s="26">
        <f t="shared" si="0"/>
        <v>0.65625</v>
      </c>
      <c r="G11" s="2">
        <f t="shared" si="8"/>
        <v>1468.359375</v>
      </c>
      <c r="H11" s="3">
        <f t="shared" si="1"/>
        <v>1171.640625</v>
      </c>
      <c r="I11" s="3">
        <f t="shared" si="2"/>
        <v>585.8203125</v>
      </c>
      <c r="J11" s="37">
        <f t="shared" si="3"/>
        <v>0.55619673295454541</v>
      </c>
      <c r="L11" s="10">
        <v>5.25</v>
      </c>
      <c r="M11" s="6">
        <v>2237.5</v>
      </c>
      <c r="N11" s="5">
        <v>0.9</v>
      </c>
      <c r="O11" s="26">
        <f t="shared" si="4"/>
        <v>0.65625</v>
      </c>
      <c r="P11" s="2">
        <f t="shared" si="9"/>
        <v>1468.359375</v>
      </c>
      <c r="Q11" s="3">
        <f t="shared" si="5"/>
        <v>769.140625</v>
      </c>
      <c r="R11" s="3">
        <f t="shared" si="6"/>
        <v>384.5703125</v>
      </c>
    </row>
    <row r="12" spans="1:18" x14ac:dyDescent="0.25">
      <c r="A12" s="13">
        <v>5</v>
      </c>
      <c r="B12" s="36">
        <f t="shared" si="7"/>
        <v>0.625</v>
      </c>
      <c r="C12" s="13"/>
      <c r="D12" s="14">
        <v>2640</v>
      </c>
      <c r="E12" s="12">
        <v>0.9</v>
      </c>
      <c r="F12" s="26">
        <f t="shared" si="0"/>
        <v>0.625</v>
      </c>
      <c r="G12" s="2">
        <f t="shared" si="8"/>
        <v>1398.4375</v>
      </c>
      <c r="H12" s="3">
        <f t="shared" si="1"/>
        <v>1241.5625</v>
      </c>
      <c r="I12" s="3">
        <f t="shared" si="2"/>
        <v>620.78125</v>
      </c>
      <c r="J12" s="37">
        <f t="shared" si="3"/>
        <v>0.5297111742424242</v>
      </c>
      <c r="L12" s="13">
        <v>5</v>
      </c>
      <c r="M12" s="6">
        <v>2237.5</v>
      </c>
      <c r="N12" s="12">
        <v>0.9</v>
      </c>
      <c r="O12" s="26">
        <f t="shared" si="4"/>
        <v>0.625</v>
      </c>
      <c r="P12" s="2">
        <f t="shared" si="9"/>
        <v>1398.4375</v>
      </c>
      <c r="Q12" s="3">
        <f t="shared" si="5"/>
        <v>839.0625</v>
      </c>
      <c r="R12" s="3">
        <f t="shared" si="6"/>
        <v>419.53125</v>
      </c>
    </row>
    <row r="13" spans="1:18" x14ac:dyDescent="0.25">
      <c r="A13" s="13">
        <v>4.75</v>
      </c>
      <c r="B13" s="36">
        <f t="shared" si="7"/>
        <v>0.59375</v>
      </c>
      <c r="C13" s="13"/>
      <c r="D13" s="14">
        <v>2641</v>
      </c>
      <c r="E13" s="12">
        <v>0.9</v>
      </c>
      <c r="F13" s="26">
        <f t="shared" si="0"/>
        <v>0.59375</v>
      </c>
      <c r="G13" s="2">
        <f t="shared" si="8"/>
        <v>1328.515625</v>
      </c>
      <c r="H13" s="3">
        <f t="shared" si="1"/>
        <v>1312.484375</v>
      </c>
      <c r="I13" s="3">
        <f t="shared" si="2"/>
        <v>656.2421875</v>
      </c>
      <c r="J13" s="37">
        <f t="shared" si="3"/>
        <v>0.50303507194244601</v>
      </c>
      <c r="L13" s="13">
        <v>4.75</v>
      </c>
      <c r="M13" s="6">
        <v>2237.5</v>
      </c>
      <c r="N13" s="12">
        <v>0.9</v>
      </c>
      <c r="O13" s="26">
        <f t="shared" si="4"/>
        <v>0.59375</v>
      </c>
      <c r="P13" s="2">
        <f t="shared" si="9"/>
        <v>1328.515625</v>
      </c>
      <c r="Q13" s="3">
        <f t="shared" si="5"/>
        <v>908.984375</v>
      </c>
      <c r="R13" s="3">
        <f t="shared" si="6"/>
        <v>454.4921875</v>
      </c>
    </row>
    <row r="14" spans="1:18" x14ac:dyDescent="0.25">
      <c r="A14" s="10">
        <v>4.5</v>
      </c>
      <c r="B14" s="36">
        <f t="shared" si="7"/>
        <v>0.5625</v>
      </c>
      <c r="C14" s="10"/>
      <c r="D14" s="6">
        <v>2640</v>
      </c>
      <c r="E14" s="5">
        <v>0.9</v>
      </c>
      <c r="F14" s="26">
        <f t="shared" si="0"/>
        <v>0.5625</v>
      </c>
      <c r="G14" s="2">
        <f t="shared" si="8"/>
        <v>1258.59375</v>
      </c>
      <c r="H14" s="3">
        <f t="shared" si="1"/>
        <v>1381.40625</v>
      </c>
      <c r="I14" s="3">
        <f t="shared" si="2"/>
        <v>690.703125</v>
      </c>
      <c r="J14" s="37">
        <f t="shared" si="3"/>
        <v>0.47674005681818182</v>
      </c>
      <c r="L14" s="10">
        <v>4.5</v>
      </c>
      <c r="M14" s="6">
        <v>2237.5</v>
      </c>
      <c r="N14" s="5">
        <v>0.9</v>
      </c>
      <c r="O14" s="26">
        <f t="shared" si="4"/>
        <v>0.5625</v>
      </c>
      <c r="P14" s="2">
        <f t="shared" si="9"/>
        <v>1258.59375</v>
      </c>
      <c r="Q14" s="3">
        <f t="shared" si="5"/>
        <v>978.90625</v>
      </c>
      <c r="R14" s="3">
        <f t="shared" si="6"/>
        <v>489.453125</v>
      </c>
    </row>
    <row r="15" spans="1:18" x14ac:dyDescent="0.25">
      <c r="A15" s="13">
        <v>4.3</v>
      </c>
      <c r="B15" s="36">
        <f t="shared" si="7"/>
        <v>0.53749999999999998</v>
      </c>
      <c r="C15" s="13"/>
      <c r="D15" s="14">
        <v>2640</v>
      </c>
      <c r="E15" s="12">
        <v>0.9</v>
      </c>
      <c r="F15" s="26">
        <f t="shared" si="0"/>
        <v>0.53749999999999998</v>
      </c>
      <c r="G15" s="2">
        <f t="shared" si="8"/>
        <v>1202.65625</v>
      </c>
      <c r="H15" s="3">
        <f t="shared" si="1"/>
        <v>1437.34375</v>
      </c>
      <c r="I15" s="3">
        <f t="shared" si="2"/>
        <v>718.671875</v>
      </c>
      <c r="J15" s="37">
        <f t="shared" si="3"/>
        <v>0.45555160984848486</v>
      </c>
      <c r="L15" s="13">
        <v>4.3</v>
      </c>
      <c r="M15" s="6">
        <v>2237.5</v>
      </c>
      <c r="N15" s="12">
        <v>0.9</v>
      </c>
      <c r="O15" s="26">
        <f t="shared" si="4"/>
        <v>0.53749999999999998</v>
      </c>
      <c r="P15" s="2">
        <f t="shared" si="9"/>
        <v>1202.65625</v>
      </c>
      <c r="Q15" s="3">
        <f t="shared" si="5"/>
        <v>1034.84375</v>
      </c>
      <c r="R15" s="3">
        <f t="shared" si="6"/>
        <v>517.421875</v>
      </c>
    </row>
    <row r="16" spans="1:18" x14ac:dyDescent="0.25">
      <c r="A16" s="10">
        <v>4.25</v>
      </c>
      <c r="B16" s="36">
        <f t="shared" si="7"/>
        <v>0.53125</v>
      </c>
      <c r="C16" s="10"/>
      <c r="D16" s="6">
        <v>2640</v>
      </c>
      <c r="E16" s="5">
        <v>0.9</v>
      </c>
      <c r="F16" s="26">
        <f t="shared" si="0"/>
        <v>0.53125</v>
      </c>
      <c r="G16" s="2">
        <f t="shared" si="8"/>
        <v>1188.671875</v>
      </c>
      <c r="H16" s="3">
        <f t="shared" si="1"/>
        <v>1451.328125</v>
      </c>
      <c r="I16" s="3">
        <f t="shared" si="2"/>
        <v>725.6640625</v>
      </c>
      <c r="J16" s="37">
        <f t="shared" si="3"/>
        <v>0.45025449810606061</v>
      </c>
      <c r="L16" s="10">
        <v>4.25</v>
      </c>
      <c r="M16" s="6">
        <v>2237.5</v>
      </c>
      <c r="N16" s="5">
        <v>0.9</v>
      </c>
      <c r="O16" s="26">
        <f t="shared" si="4"/>
        <v>0.53125</v>
      </c>
      <c r="P16" s="2">
        <f t="shared" si="9"/>
        <v>1188.671875</v>
      </c>
      <c r="Q16" s="3">
        <f t="shared" si="5"/>
        <v>1048.828125</v>
      </c>
      <c r="R16" s="3">
        <f t="shared" si="6"/>
        <v>524.4140625</v>
      </c>
    </row>
    <row r="17" spans="1:18" x14ac:dyDescent="0.25">
      <c r="A17" s="13">
        <v>4.21</v>
      </c>
      <c r="B17" s="36">
        <f t="shared" si="7"/>
        <v>0.52625</v>
      </c>
      <c r="C17" s="13"/>
      <c r="D17" s="14">
        <v>2640</v>
      </c>
      <c r="E17" s="12">
        <v>0.9</v>
      </c>
      <c r="F17" s="26">
        <f t="shared" si="0"/>
        <v>0.52625</v>
      </c>
      <c r="G17" s="2">
        <f t="shared" si="8"/>
        <v>1177.484375</v>
      </c>
      <c r="H17" s="3">
        <f t="shared" si="1"/>
        <v>1462.515625</v>
      </c>
      <c r="I17" s="3">
        <f t="shared" si="2"/>
        <v>731.2578125</v>
      </c>
      <c r="J17" s="37">
        <f t="shared" si="3"/>
        <v>0.44601680871212124</v>
      </c>
      <c r="L17" s="13">
        <v>4.21</v>
      </c>
      <c r="M17" s="6">
        <v>2237.5</v>
      </c>
      <c r="N17" s="12">
        <v>0.9</v>
      </c>
      <c r="O17" s="26">
        <f t="shared" si="4"/>
        <v>0.52625</v>
      </c>
      <c r="P17" s="2">
        <f t="shared" si="9"/>
        <v>1177.484375</v>
      </c>
      <c r="Q17" s="3">
        <f t="shared" si="5"/>
        <v>1060.015625</v>
      </c>
      <c r="R17" s="3">
        <f t="shared" si="6"/>
        <v>530.0078125</v>
      </c>
    </row>
    <row r="18" spans="1:18" x14ac:dyDescent="0.25">
      <c r="A18" s="10">
        <v>4.1900000000000004</v>
      </c>
      <c r="B18" s="36">
        <f t="shared" si="7"/>
        <v>0.52375000000000005</v>
      </c>
      <c r="C18" s="10"/>
      <c r="D18" s="6">
        <v>2640</v>
      </c>
      <c r="E18" s="5">
        <v>0.9</v>
      </c>
      <c r="F18" s="26">
        <f t="shared" si="0"/>
        <v>0.52375000000000005</v>
      </c>
      <c r="G18" s="2">
        <f t="shared" si="8"/>
        <v>1171.890625</v>
      </c>
      <c r="H18" s="3">
        <f t="shared" si="1"/>
        <v>1468.109375</v>
      </c>
      <c r="I18" s="3">
        <f t="shared" si="2"/>
        <v>734.0546875</v>
      </c>
      <c r="J18" s="37">
        <f t="shared" si="3"/>
        <v>0.44389796401515152</v>
      </c>
      <c r="L18" s="10">
        <v>4.1900000000000004</v>
      </c>
      <c r="M18" s="6">
        <v>2237.5</v>
      </c>
      <c r="N18" s="5">
        <v>0.9</v>
      </c>
      <c r="O18" s="26">
        <f t="shared" si="4"/>
        <v>0.52375000000000005</v>
      </c>
      <c r="P18" s="2">
        <f t="shared" si="9"/>
        <v>1171.890625</v>
      </c>
      <c r="Q18" s="3">
        <f t="shared" si="5"/>
        <v>1065.609375</v>
      </c>
      <c r="R18" s="3">
        <f t="shared" si="6"/>
        <v>532.8046875</v>
      </c>
    </row>
    <row r="19" spans="1:18" x14ac:dyDescent="0.25">
      <c r="A19" s="13">
        <v>4</v>
      </c>
      <c r="B19" s="36">
        <f t="shared" si="7"/>
        <v>0.5</v>
      </c>
      <c r="C19" s="13"/>
      <c r="D19" s="14">
        <v>2640</v>
      </c>
      <c r="E19" s="12">
        <v>0.9</v>
      </c>
      <c r="F19" s="26">
        <f t="shared" si="0"/>
        <v>0.5</v>
      </c>
      <c r="G19" s="2">
        <f t="shared" si="8"/>
        <v>1118.75</v>
      </c>
      <c r="H19" s="3">
        <f t="shared" si="1"/>
        <v>1521.25</v>
      </c>
      <c r="I19" s="3">
        <f t="shared" si="2"/>
        <v>760.625</v>
      </c>
      <c r="J19" s="37">
        <f t="shared" si="3"/>
        <v>0.42376893939393939</v>
      </c>
      <c r="L19" s="13">
        <v>4</v>
      </c>
      <c r="M19" s="6">
        <v>2237.5</v>
      </c>
      <c r="N19" s="12">
        <v>0.9</v>
      </c>
      <c r="O19" s="26">
        <f t="shared" si="4"/>
        <v>0.5</v>
      </c>
      <c r="P19" s="2">
        <f t="shared" si="9"/>
        <v>1118.75</v>
      </c>
      <c r="Q19" s="3">
        <f t="shared" si="5"/>
        <v>1118.75</v>
      </c>
      <c r="R19" s="3">
        <f t="shared" si="6"/>
        <v>559.375</v>
      </c>
    </row>
    <row r="20" spans="1:18" x14ac:dyDescent="0.25">
      <c r="A20" s="10">
        <v>3.75</v>
      </c>
      <c r="B20" s="36">
        <f t="shared" si="7"/>
        <v>0.46875</v>
      </c>
      <c r="C20" s="10"/>
      <c r="D20" s="6">
        <v>2640</v>
      </c>
      <c r="E20" s="5">
        <v>0.9</v>
      </c>
      <c r="F20" s="26">
        <f t="shared" si="0"/>
        <v>0.46875</v>
      </c>
      <c r="G20" s="2">
        <f t="shared" si="8"/>
        <v>1048.828125</v>
      </c>
      <c r="H20" s="3">
        <f t="shared" si="1"/>
        <v>1591.171875</v>
      </c>
      <c r="I20" s="3">
        <f t="shared" si="2"/>
        <v>795.5859375</v>
      </c>
      <c r="J20" s="37">
        <f t="shared" si="3"/>
        <v>0.39728338068181818</v>
      </c>
      <c r="L20" s="10">
        <v>3.75</v>
      </c>
      <c r="M20" s="6">
        <v>2237.5</v>
      </c>
      <c r="N20" s="5">
        <v>0.9</v>
      </c>
      <c r="O20" s="26">
        <f t="shared" si="4"/>
        <v>0.46875</v>
      </c>
      <c r="P20" s="2">
        <f t="shared" si="9"/>
        <v>1048.828125</v>
      </c>
      <c r="Q20" s="3">
        <f t="shared" si="5"/>
        <v>1188.671875</v>
      </c>
      <c r="R20" s="3">
        <f t="shared" si="6"/>
        <v>594.3359375</v>
      </c>
    </row>
    <row r="21" spans="1:18" x14ac:dyDescent="0.25">
      <c r="A21" s="13">
        <v>3.5</v>
      </c>
      <c r="B21" s="36">
        <f t="shared" si="7"/>
        <v>0.4375</v>
      </c>
      <c r="C21" s="13"/>
      <c r="D21" s="14">
        <v>2640</v>
      </c>
      <c r="E21" s="12">
        <v>0.9</v>
      </c>
      <c r="F21" s="26">
        <f t="shared" si="0"/>
        <v>0.4375</v>
      </c>
      <c r="G21" s="2">
        <f t="shared" si="8"/>
        <v>978.90625</v>
      </c>
      <c r="H21" s="3">
        <f t="shared" si="1"/>
        <v>1661.09375</v>
      </c>
      <c r="I21" s="3">
        <f t="shared" si="2"/>
        <v>830.546875</v>
      </c>
      <c r="J21" s="37">
        <f t="shared" si="3"/>
        <v>0.37079782196969696</v>
      </c>
      <c r="L21" s="13">
        <v>3.5</v>
      </c>
      <c r="M21" s="6">
        <v>2237.5</v>
      </c>
      <c r="N21" s="12">
        <v>0.9</v>
      </c>
      <c r="O21" s="26">
        <f t="shared" si="4"/>
        <v>0.4375</v>
      </c>
      <c r="P21" s="2">
        <f t="shared" si="9"/>
        <v>978.90625</v>
      </c>
      <c r="Q21" s="3">
        <f t="shared" si="5"/>
        <v>1258.59375</v>
      </c>
      <c r="R21" s="3">
        <f t="shared" si="6"/>
        <v>629.296875</v>
      </c>
    </row>
    <row r="22" spans="1:18" x14ac:dyDescent="0.25">
      <c r="A22" s="10">
        <v>3.25</v>
      </c>
      <c r="B22" s="36">
        <f t="shared" si="7"/>
        <v>0.40625</v>
      </c>
      <c r="C22" s="10"/>
      <c r="D22" s="6">
        <v>2640</v>
      </c>
      <c r="E22" s="5">
        <v>0.9</v>
      </c>
      <c r="F22" s="26">
        <f t="shared" si="0"/>
        <v>0.40625</v>
      </c>
      <c r="G22" s="2">
        <f t="shared" si="8"/>
        <v>908.984375</v>
      </c>
      <c r="H22" s="3">
        <f t="shared" si="1"/>
        <v>1731.015625</v>
      </c>
      <c r="I22" s="3">
        <f t="shared" si="2"/>
        <v>865.5078125</v>
      </c>
      <c r="J22" s="37">
        <f t="shared" si="3"/>
        <v>0.34431226325757575</v>
      </c>
      <c r="L22" s="10">
        <v>3.25</v>
      </c>
      <c r="M22" s="6">
        <v>2237.5</v>
      </c>
      <c r="N22" s="5">
        <v>0.9</v>
      </c>
      <c r="O22" s="26">
        <f t="shared" si="4"/>
        <v>0.40625</v>
      </c>
      <c r="P22" s="2">
        <f t="shared" si="9"/>
        <v>908.984375</v>
      </c>
      <c r="Q22" s="3">
        <f t="shared" si="5"/>
        <v>1328.515625</v>
      </c>
      <c r="R22" s="3">
        <f t="shared" si="6"/>
        <v>664.2578125</v>
      </c>
    </row>
    <row r="23" spans="1:18" x14ac:dyDescent="0.25">
      <c r="A23" s="13">
        <v>3</v>
      </c>
      <c r="B23" s="36">
        <f t="shared" si="7"/>
        <v>0.375</v>
      </c>
      <c r="C23" s="13"/>
      <c r="D23" s="14">
        <v>2640</v>
      </c>
      <c r="E23" s="12">
        <v>0.9</v>
      </c>
      <c r="F23" s="26">
        <f t="shared" si="0"/>
        <v>0.375</v>
      </c>
      <c r="G23" s="2">
        <f t="shared" si="8"/>
        <v>839.0625</v>
      </c>
      <c r="H23" s="3">
        <f t="shared" si="1"/>
        <v>1800.9375</v>
      </c>
      <c r="I23" s="3">
        <f t="shared" si="2"/>
        <v>900.46875</v>
      </c>
      <c r="J23" s="37">
        <f t="shared" si="3"/>
        <v>0.31782670454545453</v>
      </c>
      <c r="L23" s="13">
        <v>3</v>
      </c>
      <c r="M23" s="6">
        <v>2237.5</v>
      </c>
      <c r="N23" s="12">
        <v>0.9</v>
      </c>
      <c r="O23" s="26">
        <f t="shared" si="4"/>
        <v>0.375</v>
      </c>
      <c r="P23" s="2">
        <f t="shared" si="9"/>
        <v>839.0625</v>
      </c>
      <c r="Q23" s="3">
        <f t="shared" si="5"/>
        <v>1398.4375</v>
      </c>
      <c r="R23" s="3">
        <f t="shared" si="6"/>
        <v>699.21875</v>
      </c>
    </row>
    <row r="24" spans="1:18" x14ac:dyDescent="0.25">
      <c r="A24" s="27">
        <v>2.4</v>
      </c>
      <c r="B24" s="36">
        <f t="shared" si="7"/>
        <v>0.3</v>
      </c>
      <c r="C24" s="27"/>
      <c r="D24" s="8">
        <v>2640</v>
      </c>
      <c r="E24" s="7">
        <v>0.9</v>
      </c>
      <c r="F24" s="26">
        <f t="shared" si="0"/>
        <v>0.3</v>
      </c>
      <c r="G24" s="2">
        <f t="shared" si="8"/>
        <v>671.25</v>
      </c>
      <c r="H24" s="3">
        <f t="shared" si="1"/>
        <v>1968.75</v>
      </c>
      <c r="I24" s="3">
        <f t="shared" si="2"/>
        <v>984.375</v>
      </c>
      <c r="J24" s="37">
        <f t="shared" si="3"/>
        <v>0.25426136363636365</v>
      </c>
      <c r="L24" s="13">
        <v>2.4</v>
      </c>
      <c r="M24" s="6">
        <v>2237.5</v>
      </c>
      <c r="N24" s="12">
        <v>0.9</v>
      </c>
      <c r="O24" s="26">
        <f t="shared" si="4"/>
        <v>0.3</v>
      </c>
      <c r="P24" s="2">
        <f t="shared" si="9"/>
        <v>671.25</v>
      </c>
      <c r="Q24" s="3">
        <f t="shared" si="5"/>
        <v>1566.25</v>
      </c>
      <c r="R24" s="3">
        <f t="shared" si="6"/>
        <v>783.125</v>
      </c>
    </row>
    <row r="25" spans="1:18" x14ac:dyDescent="0.25">
      <c r="A25" s="27">
        <v>1.2</v>
      </c>
      <c r="B25" s="36">
        <v>0.15</v>
      </c>
      <c r="C25" s="27"/>
      <c r="D25" s="8">
        <v>2640</v>
      </c>
      <c r="E25" s="7">
        <v>0.9</v>
      </c>
      <c r="F25" s="26">
        <f t="shared" si="0"/>
        <v>0.15</v>
      </c>
      <c r="G25" s="2">
        <f t="shared" si="8"/>
        <v>335.625</v>
      </c>
      <c r="H25" s="3">
        <f t="shared" si="1"/>
        <v>2304.375</v>
      </c>
      <c r="I25" s="3">
        <f t="shared" si="2"/>
        <v>1152.1875</v>
      </c>
      <c r="J25" s="37">
        <f t="shared" si="3"/>
        <v>0.12713068181818182</v>
      </c>
      <c r="L25" s="13"/>
      <c r="M25" s="6"/>
      <c r="N25" s="12"/>
      <c r="O25" s="26"/>
      <c r="P25" s="2"/>
      <c r="Q25" s="3"/>
      <c r="R25" s="3"/>
    </row>
    <row r="26" spans="1:18" x14ac:dyDescent="0.25">
      <c r="A26" s="13">
        <v>0.8</v>
      </c>
      <c r="B26" s="36">
        <f t="shared" si="7"/>
        <v>0.1</v>
      </c>
      <c r="C26" s="27"/>
      <c r="D26" s="8">
        <v>2640</v>
      </c>
      <c r="E26" s="7">
        <v>0.9</v>
      </c>
      <c r="F26" s="26">
        <f t="shared" si="0"/>
        <v>0.1</v>
      </c>
      <c r="G26" s="2">
        <f t="shared" si="8"/>
        <v>223.75</v>
      </c>
      <c r="H26" s="3">
        <f t="shared" si="1"/>
        <v>2416.25</v>
      </c>
      <c r="I26" s="3">
        <f t="shared" si="2"/>
        <v>1208.125</v>
      </c>
      <c r="J26" s="37">
        <f t="shared" si="3"/>
        <v>8.4753787878787873E-2</v>
      </c>
    </row>
    <row r="27" spans="1:18" ht="15.75" x14ac:dyDescent="0.25">
      <c r="A27" s="13" t="s">
        <v>9</v>
      </c>
      <c r="B27" s="13"/>
      <c r="C27" s="13"/>
      <c r="D27" s="14"/>
      <c r="E27" s="12"/>
      <c r="F27" s="25"/>
      <c r="G27" s="2"/>
      <c r="H27" s="15"/>
      <c r="I27" s="22"/>
      <c r="L27" s="1" t="s">
        <v>8</v>
      </c>
    </row>
    <row r="28" spans="1:18" ht="15.75" x14ac:dyDescent="0.25">
      <c r="A28" s="24" t="s">
        <v>7</v>
      </c>
      <c r="B28" s="24"/>
      <c r="C28" s="24"/>
      <c r="G28" s="23"/>
      <c r="H28" s="23"/>
      <c r="I28" s="22"/>
      <c r="L28" s="24" t="s">
        <v>7</v>
      </c>
      <c r="P28" s="23"/>
      <c r="Q28" s="23"/>
      <c r="R28" s="22"/>
    </row>
    <row r="29" spans="1:18" x14ac:dyDescent="0.25">
      <c r="A29" s="21" t="s">
        <v>6</v>
      </c>
      <c r="B29" s="21"/>
      <c r="C29" s="21"/>
      <c r="D29" s="21" t="s">
        <v>5</v>
      </c>
      <c r="E29" s="21" t="s">
        <v>3</v>
      </c>
      <c r="F29" s="21" t="s">
        <v>4</v>
      </c>
      <c r="G29" s="21" t="s">
        <v>3</v>
      </c>
      <c r="H29" s="20" t="s">
        <v>2</v>
      </c>
      <c r="I29" s="20" t="s">
        <v>1</v>
      </c>
      <c r="L29" s="21" t="s">
        <v>6</v>
      </c>
      <c r="M29" s="21" t="s">
        <v>5</v>
      </c>
      <c r="N29" s="21" t="s">
        <v>3</v>
      </c>
      <c r="O29" s="21" t="s">
        <v>4</v>
      </c>
      <c r="P29" s="21" t="s">
        <v>3</v>
      </c>
      <c r="Q29" s="20" t="s">
        <v>2</v>
      </c>
      <c r="R29" s="20" t="s">
        <v>1</v>
      </c>
    </row>
    <row r="30" spans="1:18" x14ac:dyDescent="0.25">
      <c r="A30" s="19">
        <v>8</v>
      </c>
      <c r="B30" s="19"/>
      <c r="C30" s="19"/>
      <c r="D30" s="6">
        <v>1068</v>
      </c>
      <c r="E30" s="5">
        <v>1</v>
      </c>
      <c r="F30" s="4">
        <f t="shared" ref="F30:F49" si="10">A30/$A$30</f>
        <v>1</v>
      </c>
      <c r="G30" s="2">
        <f>D30</f>
        <v>1068</v>
      </c>
      <c r="H30" s="3">
        <f t="shared" ref="H30:H47" si="11">D30-G30</f>
        <v>0</v>
      </c>
      <c r="I30" s="3">
        <f t="shared" ref="I30:I47" si="12">H30/2</f>
        <v>0</v>
      </c>
      <c r="L30" s="19">
        <v>8</v>
      </c>
      <c r="M30" s="6">
        <v>905</v>
      </c>
      <c r="N30" s="5">
        <v>1</v>
      </c>
      <c r="O30" s="4">
        <f>L30/$A$30</f>
        <v>1</v>
      </c>
      <c r="P30" s="2">
        <f>M30</f>
        <v>905</v>
      </c>
      <c r="Q30" s="3">
        <f t="shared" ref="Q30:Q48" si="13">M30-P30</f>
        <v>0</v>
      </c>
      <c r="R30" s="3">
        <f t="shared" ref="R30:R48" si="14">Q30/2</f>
        <v>0</v>
      </c>
    </row>
    <row r="31" spans="1:18" x14ac:dyDescent="0.25">
      <c r="A31" s="19">
        <v>7</v>
      </c>
      <c r="B31" s="19"/>
      <c r="C31" s="19"/>
      <c r="D31" s="6">
        <v>1068</v>
      </c>
      <c r="E31" s="5">
        <v>1</v>
      </c>
      <c r="F31" s="4">
        <f t="shared" si="10"/>
        <v>0.875</v>
      </c>
      <c r="G31" s="2">
        <f t="shared" ref="G31:G47" si="15">$G$30*F31</f>
        <v>934.5</v>
      </c>
      <c r="H31" s="3">
        <f t="shared" si="11"/>
        <v>133.5</v>
      </c>
      <c r="I31" s="3">
        <f t="shared" si="12"/>
        <v>66.75</v>
      </c>
      <c r="L31" s="19">
        <v>7</v>
      </c>
      <c r="M31" s="6">
        <v>905</v>
      </c>
      <c r="N31" s="5">
        <v>1</v>
      </c>
      <c r="O31" s="4">
        <f t="shared" ref="O31:O48" si="16">L31/$L$30</f>
        <v>0.875</v>
      </c>
      <c r="P31" s="2">
        <f t="shared" ref="P31:P48" si="17">$P$30*O31</f>
        <v>791.875</v>
      </c>
      <c r="Q31" s="3">
        <f t="shared" si="13"/>
        <v>113.125</v>
      </c>
      <c r="R31" s="3">
        <f t="shared" si="14"/>
        <v>56.5625</v>
      </c>
    </row>
    <row r="32" spans="1:18" x14ac:dyDescent="0.25">
      <c r="A32" s="10">
        <v>6</v>
      </c>
      <c r="B32" s="10"/>
      <c r="C32" s="10"/>
      <c r="D32" s="6">
        <v>1068</v>
      </c>
      <c r="E32" s="5">
        <v>1</v>
      </c>
      <c r="F32" s="4">
        <f t="shared" si="10"/>
        <v>0.75</v>
      </c>
      <c r="G32" s="2">
        <f t="shared" si="15"/>
        <v>801</v>
      </c>
      <c r="H32" s="3">
        <f t="shared" si="11"/>
        <v>267</v>
      </c>
      <c r="I32" s="3">
        <f t="shared" si="12"/>
        <v>133.5</v>
      </c>
      <c r="L32" s="10">
        <v>6</v>
      </c>
      <c r="M32" s="6">
        <v>905</v>
      </c>
      <c r="N32" s="5">
        <v>1</v>
      </c>
      <c r="O32" s="4">
        <f t="shared" si="16"/>
        <v>0.75</v>
      </c>
      <c r="P32" s="2">
        <f t="shared" si="17"/>
        <v>678.75</v>
      </c>
      <c r="Q32" s="3">
        <f t="shared" si="13"/>
        <v>226.25</v>
      </c>
      <c r="R32" s="3">
        <f t="shared" si="14"/>
        <v>113.125</v>
      </c>
    </row>
    <row r="33" spans="1:18" x14ac:dyDescent="0.25">
      <c r="A33" s="13">
        <v>5.75</v>
      </c>
      <c r="B33" s="13"/>
      <c r="C33" s="13"/>
      <c r="D33" s="14">
        <v>1068</v>
      </c>
      <c r="E33" s="12">
        <v>1</v>
      </c>
      <c r="F33" s="4">
        <f t="shared" si="10"/>
        <v>0.71875</v>
      </c>
      <c r="G33" s="2">
        <f t="shared" si="15"/>
        <v>767.625</v>
      </c>
      <c r="H33" s="11">
        <f t="shared" si="11"/>
        <v>300.375</v>
      </c>
      <c r="I33" s="11">
        <f t="shared" si="12"/>
        <v>150.1875</v>
      </c>
      <c r="L33" s="13">
        <v>5.75</v>
      </c>
      <c r="M33" s="6">
        <v>905</v>
      </c>
      <c r="N33" s="12">
        <v>1</v>
      </c>
      <c r="O33" s="4">
        <f t="shared" si="16"/>
        <v>0.71875</v>
      </c>
      <c r="P33" s="2">
        <f t="shared" si="17"/>
        <v>650.46875</v>
      </c>
      <c r="Q33" s="11">
        <f t="shared" si="13"/>
        <v>254.53125</v>
      </c>
      <c r="R33" s="11">
        <f t="shared" si="14"/>
        <v>127.265625</v>
      </c>
    </row>
    <row r="34" spans="1:18" x14ac:dyDescent="0.25">
      <c r="A34" s="10">
        <v>5.5</v>
      </c>
      <c r="B34" s="10"/>
      <c r="C34" s="10"/>
      <c r="D34" s="6">
        <v>1068</v>
      </c>
      <c r="E34" s="5">
        <v>1</v>
      </c>
      <c r="F34" s="4">
        <f t="shared" si="10"/>
        <v>0.6875</v>
      </c>
      <c r="G34" s="2">
        <f t="shared" si="15"/>
        <v>734.25</v>
      </c>
      <c r="H34" s="3">
        <f t="shared" si="11"/>
        <v>333.75</v>
      </c>
      <c r="I34" s="3">
        <f t="shared" si="12"/>
        <v>166.875</v>
      </c>
      <c r="L34" s="10">
        <v>5.5</v>
      </c>
      <c r="M34" s="6">
        <v>905</v>
      </c>
      <c r="N34" s="5">
        <v>1</v>
      </c>
      <c r="O34" s="4">
        <f t="shared" si="16"/>
        <v>0.6875</v>
      </c>
      <c r="P34" s="2">
        <f t="shared" si="17"/>
        <v>622.1875</v>
      </c>
      <c r="Q34" s="3">
        <f t="shared" si="13"/>
        <v>282.8125</v>
      </c>
      <c r="R34" s="3">
        <f t="shared" si="14"/>
        <v>141.40625</v>
      </c>
    </row>
    <row r="35" spans="1:18" x14ac:dyDescent="0.25">
      <c r="A35" s="13">
        <v>5.25</v>
      </c>
      <c r="B35" s="13"/>
      <c r="C35" s="13"/>
      <c r="D35" s="14">
        <v>1068</v>
      </c>
      <c r="E35" s="12">
        <v>1</v>
      </c>
      <c r="F35" s="4">
        <f t="shared" si="10"/>
        <v>0.65625</v>
      </c>
      <c r="G35" s="2">
        <f t="shared" si="15"/>
        <v>700.875</v>
      </c>
      <c r="H35" s="11">
        <f t="shared" si="11"/>
        <v>367.125</v>
      </c>
      <c r="I35" s="11">
        <f t="shared" si="12"/>
        <v>183.5625</v>
      </c>
      <c r="L35" s="13">
        <v>5.25</v>
      </c>
      <c r="M35" s="6">
        <v>905</v>
      </c>
      <c r="N35" s="12">
        <v>1</v>
      </c>
      <c r="O35" s="4">
        <f t="shared" si="16"/>
        <v>0.65625</v>
      </c>
      <c r="P35" s="2">
        <f t="shared" si="17"/>
        <v>593.90625</v>
      </c>
      <c r="Q35" s="11">
        <f t="shared" si="13"/>
        <v>311.09375</v>
      </c>
      <c r="R35" s="11">
        <f t="shared" si="14"/>
        <v>155.546875</v>
      </c>
    </row>
    <row r="36" spans="1:18" x14ac:dyDescent="0.25">
      <c r="A36" s="10">
        <v>5</v>
      </c>
      <c r="B36" s="10"/>
      <c r="C36" s="10"/>
      <c r="D36" s="6">
        <v>1068</v>
      </c>
      <c r="E36" s="5">
        <v>1</v>
      </c>
      <c r="F36" s="4">
        <f t="shared" si="10"/>
        <v>0.625</v>
      </c>
      <c r="G36" s="2">
        <f t="shared" si="15"/>
        <v>667.5</v>
      </c>
      <c r="H36" s="3">
        <f t="shared" si="11"/>
        <v>400.5</v>
      </c>
      <c r="I36" s="3">
        <f t="shared" si="12"/>
        <v>200.25</v>
      </c>
      <c r="L36" s="10">
        <v>5</v>
      </c>
      <c r="M36" s="6">
        <v>905</v>
      </c>
      <c r="N36" s="5">
        <v>1</v>
      </c>
      <c r="O36" s="4">
        <f t="shared" si="16"/>
        <v>0.625</v>
      </c>
      <c r="P36" s="2">
        <f t="shared" si="17"/>
        <v>565.625</v>
      </c>
      <c r="Q36" s="3">
        <f t="shared" si="13"/>
        <v>339.375</v>
      </c>
      <c r="R36" s="3">
        <f t="shared" si="14"/>
        <v>169.6875</v>
      </c>
    </row>
    <row r="37" spans="1:18" x14ac:dyDescent="0.25">
      <c r="A37" s="17">
        <v>4.75</v>
      </c>
      <c r="B37" s="17"/>
      <c r="C37" s="17"/>
      <c r="D37" s="18">
        <v>1069</v>
      </c>
      <c r="E37" s="16">
        <v>1</v>
      </c>
      <c r="F37" s="4">
        <f t="shared" si="10"/>
        <v>0.59375</v>
      </c>
      <c r="G37" s="2">
        <f t="shared" si="15"/>
        <v>634.125</v>
      </c>
      <c r="H37" s="15">
        <f t="shared" si="11"/>
        <v>434.875</v>
      </c>
      <c r="I37" s="15">
        <f t="shared" si="12"/>
        <v>217.4375</v>
      </c>
      <c r="L37" s="17">
        <v>4.75</v>
      </c>
      <c r="M37" s="6">
        <v>905</v>
      </c>
      <c r="N37" s="16">
        <v>1</v>
      </c>
      <c r="O37" s="4">
        <f t="shared" si="16"/>
        <v>0.59375</v>
      </c>
      <c r="P37" s="2">
        <f t="shared" si="17"/>
        <v>537.34375</v>
      </c>
      <c r="Q37" s="15">
        <f t="shared" si="13"/>
        <v>367.65625</v>
      </c>
      <c r="R37" s="15">
        <f t="shared" si="14"/>
        <v>183.828125</v>
      </c>
    </row>
    <row r="38" spans="1:18" x14ac:dyDescent="0.25">
      <c r="A38" s="13">
        <v>4.5</v>
      </c>
      <c r="B38" s="13"/>
      <c r="C38" s="13"/>
      <c r="D38" s="14">
        <v>1068</v>
      </c>
      <c r="E38" s="12">
        <v>1</v>
      </c>
      <c r="F38" s="4">
        <f t="shared" si="10"/>
        <v>0.5625</v>
      </c>
      <c r="G38" s="2">
        <f t="shared" si="15"/>
        <v>600.75</v>
      </c>
      <c r="H38" s="11">
        <f t="shared" si="11"/>
        <v>467.25</v>
      </c>
      <c r="I38" s="11">
        <f t="shared" si="12"/>
        <v>233.625</v>
      </c>
      <c r="L38" s="13">
        <v>4.5</v>
      </c>
      <c r="M38" s="6">
        <v>905</v>
      </c>
      <c r="N38" s="12">
        <v>1</v>
      </c>
      <c r="O38" s="4">
        <f t="shared" si="16"/>
        <v>0.5625</v>
      </c>
      <c r="P38" s="2">
        <f t="shared" si="17"/>
        <v>509.0625</v>
      </c>
      <c r="Q38" s="11">
        <f t="shared" si="13"/>
        <v>395.9375</v>
      </c>
      <c r="R38" s="11">
        <f t="shared" si="14"/>
        <v>197.96875</v>
      </c>
    </row>
    <row r="39" spans="1:18" x14ac:dyDescent="0.25">
      <c r="A39" s="10">
        <v>4.3</v>
      </c>
      <c r="B39" s="10"/>
      <c r="C39" s="10"/>
      <c r="D39" s="6">
        <v>1068</v>
      </c>
      <c r="E39" s="5">
        <v>1</v>
      </c>
      <c r="F39" s="4">
        <f t="shared" si="10"/>
        <v>0.53749999999999998</v>
      </c>
      <c r="G39" s="2">
        <f t="shared" si="15"/>
        <v>574.04999999999995</v>
      </c>
      <c r="H39" s="3">
        <f t="shared" si="11"/>
        <v>493.95000000000005</v>
      </c>
      <c r="I39" s="3">
        <f t="shared" si="12"/>
        <v>246.97500000000002</v>
      </c>
      <c r="L39" s="10">
        <v>4.3</v>
      </c>
      <c r="M39" s="6">
        <v>905</v>
      </c>
      <c r="N39" s="5">
        <v>1</v>
      </c>
      <c r="O39" s="4">
        <f t="shared" si="16"/>
        <v>0.53749999999999998</v>
      </c>
      <c r="P39" s="2">
        <f t="shared" si="17"/>
        <v>486.4375</v>
      </c>
      <c r="Q39" s="3">
        <f t="shared" si="13"/>
        <v>418.5625</v>
      </c>
      <c r="R39" s="3">
        <f t="shared" si="14"/>
        <v>209.28125</v>
      </c>
    </row>
    <row r="40" spans="1:18" x14ac:dyDescent="0.25">
      <c r="A40" s="13">
        <v>4.25</v>
      </c>
      <c r="B40" s="13"/>
      <c r="C40" s="13"/>
      <c r="D40" s="14">
        <v>1068</v>
      </c>
      <c r="E40" s="12">
        <v>1</v>
      </c>
      <c r="F40" s="4">
        <f t="shared" si="10"/>
        <v>0.53125</v>
      </c>
      <c r="G40" s="2">
        <f t="shared" si="15"/>
        <v>567.375</v>
      </c>
      <c r="H40" s="11">
        <f t="shared" si="11"/>
        <v>500.625</v>
      </c>
      <c r="I40" s="11">
        <f t="shared" si="12"/>
        <v>250.3125</v>
      </c>
      <c r="L40" s="13">
        <v>4.25</v>
      </c>
      <c r="M40" s="6">
        <v>905</v>
      </c>
      <c r="N40" s="12">
        <v>1</v>
      </c>
      <c r="O40" s="4">
        <f t="shared" si="16"/>
        <v>0.53125</v>
      </c>
      <c r="P40" s="2">
        <f t="shared" si="17"/>
        <v>480.78125</v>
      </c>
      <c r="Q40" s="11">
        <f t="shared" si="13"/>
        <v>424.21875</v>
      </c>
      <c r="R40" s="11">
        <f t="shared" si="14"/>
        <v>212.109375</v>
      </c>
    </row>
    <row r="41" spans="1:18" x14ac:dyDescent="0.25">
      <c r="A41" s="10">
        <v>4.21</v>
      </c>
      <c r="B41" s="10"/>
      <c r="C41" s="10"/>
      <c r="D41" s="6">
        <v>1068</v>
      </c>
      <c r="E41" s="5">
        <v>1</v>
      </c>
      <c r="F41" s="4">
        <f t="shared" si="10"/>
        <v>0.52625</v>
      </c>
      <c r="G41" s="2">
        <f t="shared" si="15"/>
        <v>562.03499999999997</v>
      </c>
      <c r="H41" s="3">
        <f t="shared" si="11"/>
        <v>505.96500000000003</v>
      </c>
      <c r="I41" s="3">
        <f t="shared" si="12"/>
        <v>252.98250000000002</v>
      </c>
      <c r="L41" s="10">
        <v>4.21</v>
      </c>
      <c r="M41" s="6">
        <v>905</v>
      </c>
      <c r="N41" s="5">
        <v>1</v>
      </c>
      <c r="O41" s="4">
        <f t="shared" si="16"/>
        <v>0.52625</v>
      </c>
      <c r="P41" s="2">
        <f t="shared" si="17"/>
        <v>476.25625000000002</v>
      </c>
      <c r="Q41" s="3">
        <f t="shared" si="13"/>
        <v>428.74374999999998</v>
      </c>
      <c r="R41" s="3">
        <f t="shared" si="14"/>
        <v>214.37187499999999</v>
      </c>
    </row>
    <row r="42" spans="1:18" x14ac:dyDescent="0.25">
      <c r="A42" s="13">
        <v>4.1900000000000004</v>
      </c>
      <c r="B42" s="13"/>
      <c r="C42" s="13"/>
      <c r="D42" s="14">
        <v>1068</v>
      </c>
      <c r="E42" s="12">
        <v>1</v>
      </c>
      <c r="F42" s="4">
        <f t="shared" si="10"/>
        <v>0.52375000000000005</v>
      </c>
      <c r="G42" s="2">
        <f t="shared" si="15"/>
        <v>559.36500000000001</v>
      </c>
      <c r="H42" s="11">
        <f t="shared" si="11"/>
        <v>508.63499999999999</v>
      </c>
      <c r="I42" s="11">
        <f t="shared" si="12"/>
        <v>254.3175</v>
      </c>
      <c r="L42" s="13">
        <v>4.1900000000000004</v>
      </c>
      <c r="M42" s="6">
        <v>905</v>
      </c>
      <c r="N42" s="12">
        <v>1</v>
      </c>
      <c r="O42" s="4">
        <f t="shared" si="16"/>
        <v>0.52375000000000005</v>
      </c>
      <c r="P42" s="2">
        <f t="shared" si="17"/>
        <v>473.99375000000003</v>
      </c>
      <c r="Q42" s="11">
        <f t="shared" si="13"/>
        <v>431.00624999999997</v>
      </c>
      <c r="R42" s="11">
        <f t="shared" si="14"/>
        <v>215.50312499999998</v>
      </c>
    </row>
    <row r="43" spans="1:18" x14ac:dyDescent="0.25">
      <c r="A43" s="10">
        <v>4</v>
      </c>
      <c r="B43" s="10"/>
      <c r="C43" s="10"/>
      <c r="D43" s="6">
        <v>1068</v>
      </c>
      <c r="E43" s="5">
        <v>1</v>
      </c>
      <c r="F43" s="4">
        <f t="shared" si="10"/>
        <v>0.5</v>
      </c>
      <c r="G43" s="2">
        <f t="shared" si="15"/>
        <v>534</v>
      </c>
      <c r="H43" s="3">
        <f t="shared" si="11"/>
        <v>534</v>
      </c>
      <c r="I43" s="3">
        <f t="shared" si="12"/>
        <v>267</v>
      </c>
      <c r="L43" s="10">
        <v>4</v>
      </c>
      <c r="M43" s="6">
        <v>905</v>
      </c>
      <c r="N43" s="5">
        <v>1</v>
      </c>
      <c r="O43" s="4">
        <f t="shared" si="16"/>
        <v>0.5</v>
      </c>
      <c r="P43" s="2">
        <f t="shared" si="17"/>
        <v>452.5</v>
      </c>
      <c r="Q43" s="3">
        <f t="shared" si="13"/>
        <v>452.5</v>
      </c>
      <c r="R43" s="3">
        <f t="shared" si="14"/>
        <v>226.25</v>
      </c>
    </row>
    <row r="44" spans="1:18" x14ac:dyDescent="0.25">
      <c r="A44" s="13">
        <v>3.75</v>
      </c>
      <c r="B44" s="13"/>
      <c r="C44" s="13"/>
      <c r="D44" s="14">
        <v>1068</v>
      </c>
      <c r="E44" s="12">
        <v>1</v>
      </c>
      <c r="F44" s="4">
        <f t="shared" si="10"/>
        <v>0.46875</v>
      </c>
      <c r="G44" s="2">
        <f t="shared" si="15"/>
        <v>500.625</v>
      </c>
      <c r="H44" s="11">
        <f t="shared" si="11"/>
        <v>567.375</v>
      </c>
      <c r="I44" s="11">
        <f t="shared" si="12"/>
        <v>283.6875</v>
      </c>
      <c r="L44" s="13">
        <v>3.75</v>
      </c>
      <c r="M44" s="6">
        <v>905</v>
      </c>
      <c r="N44" s="12">
        <v>1</v>
      </c>
      <c r="O44" s="4">
        <f t="shared" si="16"/>
        <v>0.46875</v>
      </c>
      <c r="P44" s="2">
        <f t="shared" si="17"/>
        <v>424.21875</v>
      </c>
      <c r="Q44" s="11">
        <f t="shared" si="13"/>
        <v>480.78125</v>
      </c>
      <c r="R44" s="11">
        <f t="shared" si="14"/>
        <v>240.390625</v>
      </c>
    </row>
    <row r="45" spans="1:18" x14ac:dyDescent="0.25">
      <c r="A45" s="10">
        <v>3.5</v>
      </c>
      <c r="B45" s="10"/>
      <c r="C45" s="10"/>
      <c r="D45" s="6">
        <v>1068</v>
      </c>
      <c r="E45" s="5">
        <v>1</v>
      </c>
      <c r="F45" s="4">
        <f t="shared" si="10"/>
        <v>0.4375</v>
      </c>
      <c r="G45" s="2">
        <f t="shared" si="15"/>
        <v>467.25</v>
      </c>
      <c r="H45" s="3">
        <f t="shared" si="11"/>
        <v>600.75</v>
      </c>
      <c r="I45" s="3">
        <f t="shared" si="12"/>
        <v>300.375</v>
      </c>
      <c r="L45" s="10">
        <v>3.5</v>
      </c>
      <c r="M45" s="6">
        <v>905</v>
      </c>
      <c r="N45" s="5">
        <v>1</v>
      </c>
      <c r="O45" s="4">
        <f t="shared" si="16"/>
        <v>0.4375</v>
      </c>
      <c r="P45" s="2">
        <f t="shared" si="17"/>
        <v>395.9375</v>
      </c>
      <c r="Q45" s="3">
        <f t="shared" si="13"/>
        <v>509.0625</v>
      </c>
      <c r="R45" s="3">
        <f t="shared" si="14"/>
        <v>254.53125</v>
      </c>
    </row>
    <row r="46" spans="1:18" x14ac:dyDescent="0.25">
      <c r="A46" s="13">
        <v>3.25</v>
      </c>
      <c r="B46" s="13"/>
      <c r="C46" s="13"/>
      <c r="D46" s="14">
        <v>1068</v>
      </c>
      <c r="E46" s="12">
        <v>1</v>
      </c>
      <c r="F46" s="4">
        <f t="shared" si="10"/>
        <v>0.40625</v>
      </c>
      <c r="G46" s="2">
        <f t="shared" si="15"/>
        <v>433.875</v>
      </c>
      <c r="H46" s="11">
        <f t="shared" si="11"/>
        <v>634.125</v>
      </c>
      <c r="I46" s="11">
        <f t="shared" si="12"/>
        <v>317.0625</v>
      </c>
      <c r="L46" s="13">
        <v>3.25</v>
      </c>
      <c r="M46" s="6">
        <v>905</v>
      </c>
      <c r="N46" s="12">
        <v>1</v>
      </c>
      <c r="O46" s="4">
        <f t="shared" si="16"/>
        <v>0.40625</v>
      </c>
      <c r="P46" s="2">
        <f t="shared" si="17"/>
        <v>367.65625</v>
      </c>
      <c r="Q46" s="11">
        <f t="shared" si="13"/>
        <v>537.34375</v>
      </c>
      <c r="R46" s="11">
        <f t="shared" si="14"/>
        <v>268.671875</v>
      </c>
    </row>
    <row r="47" spans="1:18" x14ac:dyDescent="0.25">
      <c r="A47" s="10">
        <v>3</v>
      </c>
      <c r="B47" s="10"/>
      <c r="C47" s="10"/>
      <c r="D47" s="6">
        <v>1068</v>
      </c>
      <c r="E47" s="5">
        <v>1</v>
      </c>
      <c r="F47" s="4">
        <f t="shared" si="10"/>
        <v>0.375</v>
      </c>
      <c r="G47" s="2">
        <f t="shared" si="15"/>
        <v>400.5</v>
      </c>
      <c r="H47" s="3">
        <f t="shared" si="11"/>
        <v>667.5</v>
      </c>
      <c r="I47" s="3">
        <f t="shared" si="12"/>
        <v>333.75</v>
      </c>
      <c r="L47" s="10">
        <v>3</v>
      </c>
      <c r="M47" s="6">
        <v>905</v>
      </c>
      <c r="N47" s="5">
        <v>1</v>
      </c>
      <c r="O47" s="4">
        <f t="shared" si="16"/>
        <v>0.375</v>
      </c>
      <c r="P47" s="2">
        <f t="shared" si="17"/>
        <v>339.375</v>
      </c>
      <c r="Q47" s="3">
        <f t="shared" si="13"/>
        <v>565.625</v>
      </c>
      <c r="R47" s="3">
        <f t="shared" si="14"/>
        <v>282.8125</v>
      </c>
    </row>
    <row r="48" spans="1:18" x14ac:dyDescent="0.25">
      <c r="A48" s="9">
        <v>2.4</v>
      </c>
      <c r="B48" s="9"/>
      <c r="C48" s="9"/>
      <c r="D48" s="6">
        <v>1068</v>
      </c>
      <c r="E48" s="5">
        <v>1</v>
      </c>
      <c r="F48" s="4">
        <f t="shared" si="10"/>
        <v>0.3</v>
      </c>
      <c r="G48" s="2">
        <f t="shared" ref="G48:G49" si="18">$G$30*F48</f>
        <v>320.39999999999998</v>
      </c>
      <c r="H48" s="3">
        <f t="shared" ref="H48:H49" si="19">D48-G48</f>
        <v>747.6</v>
      </c>
      <c r="I48" s="3">
        <f t="shared" ref="I48:I49" si="20">H48/2</f>
        <v>373.8</v>
      </c>
      <c r="J48" s="1" t="s">
        <v>0</v>
      </c>
      <c r="L48" s="1">
        <v>2.4</v>
      </c>
      <c r="M48" s="6">
        <v>905</v>
      </c>
      <c r="N48" s="5">
        <v>1</v>
      </c>
      <c r="O48" s="4">
        <f t="shared" si="16"/>
        <v>0.3</v>
      </c>
      <c r="P48" s="2">
        <f t="shared" si="17"/>
        <v>271.5</v>
      </c>
      <c r="Q48" s="3">
        <f t="shared" si="13"/>
        <v>633.5</v>
      </c>
      <c r="R48" s="3">
        <f t="shared" si="14"/>
        <v>316.75</v>
      </c>
    </row>
    <row r="49" spans="1:17" x14ac:dyDescent="0.25">
      <c r="A49" s="1">
        <v>1.2</v>
      </c>
      <c r="D49" s="6">
        <v>1068</v>
      </c>
      <c r="E49" s="5">
        <v>1</v>
      </c>
      <c r="F49" s="4">
        <f t="shared" si="10"/>
        <v>0.15</v>
      </c>
      <c r="G49" s="2">
        <f t="shared" si="18"/>
        <v>160.19999999999999</v>
      </c>
      <c r="H49" s="3">
        <f t="shared" si="19"/>
        <v>907.8</v>
      </c>
      <c r="I49" s="3">
        <f t="shared" si="20"/>
        <v>453.9</v>
      </c>
      <c r="Q4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68D4D-E470-4D74-8FF0-E8BB410302EC}">
  <dimension ref="A1:AC50"/>
  <sheetViews>
    <sheetView workbookViewId="0">
      <selection sqref="A1:XFD1048576"/>
    </sheetView>
  </sheetViews>
  <sheetFormatPr defaultRowHeight="15" x14ac:dyDescent="0.25"/>
  <cols>
    <col min="1" max="1" width="12.5703125" style="1" customWidth="1"/>
    <col min="2" max="2" width="5.5703125" style="1" bestFit="1" customWidth="1"/>
    <col min="3" max="3" width="3" style="1" customWidth="1"/>
    <col min="4" max="4" width="11.140625" style="1" bestFit="1" customWidth="1"/>
    <col min="5" max="5" width="11.5703125" style="1" bestFit="1" customWidth="1"/>
    <col min="6" max="6" width="20.140625" style="1" bestFit="1" customWidth="1"/>
    <col min="7" max="7" width="11.5703125" style="1" bestFit="1" customWidth="1"/>
    <col min="8" max="8" width="11.140625" style="1" bestFit="1" customWidth="1"/>
    <col min="9" max="9" width="10.42578125" style="1" bestFit="1" customWidth="1"/>
    <col min="10" max="10" width="4.5703125" style="1" hidden="1" customWidth="1"/>
    <col min="11" max="11" width="9.140625" style="1"/>
    <col min="12" max="12" width="11.7109375" style="1" hidden="1" customWidth="1"/>
    <col min="13" max="13" width="5.5703125" style="1" hidden="1" customWidth="1"/>
    <col min="14" max="14" width="3.5703125" style="1" hidden="1" customWidth="1"/>
    <col min="15" max="15" width="11.140625" style="1" hidden="1" customWidth="1"/>
    <col min="16" max="16" width="11.5703125" style="1" hidden="1" customWidth="1"/>
    <col min="17" max="17" width="20.140625" style="1" hidden="1" customWidth="1"/>
    <col min="18" max="18" width="11.5703125" style="1" hidden="1" customWidth="1"/>
    <col min="19" max="19" width="11.140625" style="1" hidden="1" customWidth="1"/>
    <col min="20" max="20" width="10.42578125" style="1" hidden="1" customWidth="1"/>
    <col min="21" max="21" width="4.5703125" style="1" hidden="1" customWidth="1"/>
    <col min="22" max="22" width="0" style="1" hidden="1" customWidth="1"/>
    <col min="23" max="23" width="15.7109375" style="1" hidden="1" customWidth="1"/>
    <col min="24" max="24" width="11.140625" style="1" hidden="1" customWidth="1"/>
    <col min="25" max="25" width="11.5703125" style="1" hidden="1" customWidth="1"/>
    <col min="26" max="26" width="20.140625" style="1" hidden="1" customWidth="1"/>
    <col min="27" max="27" width="11.5703125" style="1" hidden="1" customWidth="1"/>
    <col min="28" max="28" width="11.140625" style="1" hidden="1" customWidth="1"/>
    <col min="29" max="29" width="10.42578125" style="1" hidden="1" customWidth="1"/>
    <col min="30" max="31" width="0" style="1" hidden="1" customWidth="1"/>
    <col min="32" max="16384" width="9.140625" style="1"/>
  </cols>
  <sheetData>
    <row r="1" spans="1:29" ht="15.75" x14ac:dyDescent="0.25">
      <c r="A1" s="21" t="s">
        <v>11</v>
      </c>
      <c r="B1" s="56"/>
      <c r="C1" s="56"/>
      <c r="D1" s="56"/>
      <c r="E1" s="56"/>
      <c r="L1" s="21" t="s">
        <v>11</v>
      </c>
      <c r="M1" s="21"/>
      <c r="N1" s="21"/>
      <c r="O1" s="34"/>
      <c r="P1" s="35"/>
      <c r="Q1" s="35"/>
      <c r="R1" s="34"/>
      <c r="S1" s="33"/>
      <c r="T1" s="32"/>
    </row>
    <row r="2" spans="1:29" ht="15.75" x14ac:dyDescent="0.25">
      <c r="L2" s="31"/>
      <c r="M2" s="31"/>
      <c r="N2" s="31"/>
      <c r="O2" s="29"/>
      <c r="P2" s="19"/>
      <c r="Q2" s="29"/>
      <c r="R2" s="19"/>
      <c r="S2" s="28"/>
      <c r="T2" s="22"/>
    </row>
    <row r="3" spans="1:29" ht="15.75" x14ac:dyDescent="0.25">
      <c r="A3" s="30" t="s">
        <v>12</v>
      </c>
      <c r="B3" s="30"/>
      <c r="C3" s="58"/>
      <c r="D3" s="29"/>
      <c r="E3" s="19"/>
      <c r="F3" s="29"/>
      <c r="G3" s="19"/>
      <c r="H3" s="28"/>
      <c r="I3" s="22"/>
      <c r="L3" s="30" t="s">
        <v>9</v>
      </c>
      <c r="M3" s="30"/>
      <c r="N3" s="30"/>
      <c r="O3" s="29"/>
      <c r="P3" s="19"/>
      <c r="Q3" s="29"/>
      <c r="R3" s="19"/>
      <c r="S3" s="28"/>
      <c r="T3" s="22"/>
      <c r="W3" s="1" t="s">
        <v>8</v>
      </c>
    </row>
    <row r="4" spans="1:29" ht="15.75" x14ac:dyDescent="0.25">
      <c r="A4" s="24" t="s">
        <v>10</v>
      </c>
      <c r="B4" s="24"/>
      <c r="C4" s="24"/>
      <c r="G4" s="23"/>
      <c r="H4" s="23"/>
      <c r="I4" s="22"/>
      <c r="L4" s="24" t="s">
        <v>10</v>
      </c>
      <c r="M4" s="24"/>
      <c r="N4" s="24"/>
      <c r="R4" s="23"/>
      <c r="S4" s="23"/>
      <c r="T4" s="22"/>
      <c r="W4" s="24" t="s">
        <v>10</v>
      </c>
      <c r="AA4" s="23"/>
      <c r="AB4" s="23"/>
      <c r="AC4" s="22"/>
    </row>
    <row r="5" spans="1:29" x14ac:dyDescent="0.25">
      <c r="A5" s="21" t="s">
        <v>6</v>
      </c>
      <c r="B5" s="21">
        <v>8</v>
      </c>
      <c r="C5" s="21"/>
      <c r="D5" s="21" t="s">
        <v>5</v>
      </c>
      <c r="E5" s="21" t="s">
        <v>3</v>
      </c>
      <c r="F5" s="21" t="s">
        <v>4</v>
      </c>
      <c r="G5" s="21" t="s">
        <v>3</v>
      </c>
      <c r="H5" s="20" t="s">
        <v>2</v>
      </c>
      <c r="I5" s="20" t="s">
        <v>1</v>
      </c>
      <c r="L5" s="21" t="s">
        <v>6</v>
      </c>
      <c r="M5" s="21">
        <v>8</v>
      </c>
      <c r="N5" s="21"/>
      <c r="O5" s="21" t="s">
        <v>5</v>
      </c>
      <c r="P5" s="21" t="s">
        <v>3</v>
      </c>
      <c r="Q5" s="21" t="s">
        <v>4</v>
      </c>
      <c r="R5" s="21" t="s">
        <v>3</v>
      </c>
      <c r="S5" s="20" t="s">
        <v>2</v>
      </c>
      <c r="T5" s="20" t="s">
        <v>1</v>
      </c>
      <c r="W5" s="21" t="s">
        <v>6</v>
      </c>
      <c r="X5" s="21" t="s">
        <v>5</v>
      </c>
      <c r="Y5" s="21" t="s">
        <v>3</v>
      </c>
      <c r="Z5" s="21" t="s">
        <v>4</v>
      </c>
      <c r="AA5" s="21" t="s">
        <v>3</v>
      </c>
      <c r="AB5" s="20" t="s">
        <v>2</v>
      </c>
      <c r="AC5" s="20" t="s">
        <v>1</v>
      </c>
    </row>
    <row r="6" spans="1:29" x14ac:dyDescent="0.25">
      <c r="A6" s="46">
        <v>8</v>
      </c>
      <c r="B6" s="47">
        <f>A6/$B$5</f>
        <v>1</v>
      </c>
      <c r="C6" s="46"/>
      <c r="D6" s="6">
        <v>2244</v>
      </c>
      <c r="E6" s="5">
        <v>0.9</v>
      </c>
      <c r="F6" s="4">
        <f>A6/$B$5</f>
        <v>1</v>
      </c>
      <c r="G6" s="50">
        <f>D6*E6*F6</f>
        <v>2019.6000000000001</v>
      </c>
      <c r="H6" s="51">
        <f>D6-G6</f>
        <v>224.39999999999986</v>
      </c>
      <c r="I6" s="51">
        <f>H6/2</f>
        <v>112.19999999999993</v>
      </c>
      <c r="J6" s="48">
        <f t="shared" ref="J6:J26" si="0">G6/D6</f>
        <v>0.9</v>
      </c>
      <c r="L6" s="19">
        <v>8</v>
      </c>
      <c r="M6" s="36">
        <f>L6/$M$5</f>
        <v>1</v>
      </c>
      <c r="N6" s="19"/>
      <c r="O6" s="6">
        <v>2640</v>
      </c>
      <c r="P6" s="5">
        <v>0.9</v>
      </c>
      <c r="Q6" s="26">
        <f t="shared" ref="Q6:Q26" si="1">L6/$L$6</f>
        <v>1</v>
      </c>
      <c r="R6" s="19">
        <v>2237.5</v>
      </c>
      <c r="S6" s="3">
        <f t="shared" ref="S6:S26" si="2">O6-R6</f>
        <v>402.5</v>
      </c>
      <c r="T6" s="3">
        <f t="shared" ref="T6:T26" si="3">S6/2</f>
        <v>201.25</v>
      </c>
      <c r="U6" s="37">
        <f t="shared" ref="U6:U26" si="4">R6/O6</f>
        <v>0.84753787878787878</v>
      </c>
      <c r="W6" s="19">
        <v>8</v>
      </c>
      <c r="X6" s="6">
        <v>2237.5</v>
      </c>
      <c r="Y6" s="5">
        <v>0.9</v>
      </c>
      <c r="Z6" s="26">
        <f t="shared" ref="Z6:Z24" si="5">W6/$L$6</f>
        <v>1</v>
      </c>
      <c r="AA6" s="19">
        <v>2237.5</v>
      </c>
      <c r="AB6" s="3">
        <f t="shared" ref="AB6:AB24" si="6">X6-AA6</f>
        <v>0</v>
      </c>
      <c r="AC6" s="3">
        <f t="shared" ref="AC6:AC24" si="7">AB6/2</f>
        <v>0</v>
      </c>
    </row>
    <row r="7" spans="1:29" ht="14.25" customHeight="1" x14ac:dyDescent="0.25">
      <c r="A7" s="39">
        <v>7</v>
      </c>
      <c r="B7" s="40">
        <f t="shared" ref="B7:B26" si="8">A7/$B$5</f>
        <v>0.875</v>
      </c>
      <c r="C7" s="39"/>
      <c r="D7" s="38">
        <v>2244</v>
      </c>
      <c r="E7" s="41">
        <v>0.9</v>
      </c>
      <c r="F7" s="42">
        <f t="shared" ref="F7:F25" si="9">A7/$B$5</f>
        <v>0.875</v>
      </c>
      <c r="G7" s="52">
        <f>D7*E7*F7</f>
        <v>1767.15</v>
      </c>
      <c r="H7" s="53">
        <f t="shared" ref="H7:H26" si="10">D7-G7</f>
        <v>476.84999999999991</v>
      </c>
      <c r="I7" s="53">
        <f t="shared" ref="I7:I26" si="11">H7/2</f>
        <v>238.42499999999995</v>
      </c>
      <c r="J7" s="43">
        <f t="shared" si="0"/>
        <v>0.78750000000000009</v>
      </c>
      <c r="L7" s="19">
        <v>7</v>
      </c>
      <c r="M7" s="36">
        <f t="shared" ref="M7:M26" si="12">L7/$M$5</f>
        <v>0.875</v>
      </c>
      <c r="N7" s="19"/>
      <c r="O7" s="6">
        <v>2640</v>
      </c>
      <c r="P7" s="5">
        <v>0.9</v>
      </c>
      <c r="Q7" s="26">
        <f t="shared" si="1"/>
        <v>0.875</v>
      </c>
      <c r="R7" s="2">
        <f t="shared" ref="R7:R26" si="13">$R$6*Q7</f>
        <v>1957.8125</v>
      </c>
      <c r="S7" s="3">
        <f t="shared" si="2"/>
        <v>682.1875</v>
      </c>
      <c r="T7" s="3">
        <f t="shared" si="3"/>
        <v>341.09375</v>
      </c>
      <c r="U7" s="37">
        <f t="shared" si="4"/>
        <v>0.74159564393939392</v>
      </c>
      <c r="W7" s="19">
        <v>7</v>
      </c>
      <c r="X7" s="6">
        <v>2237.5</v>
      </c>
      <c r="Y7" s="5">
        <v>0.9</v>
      </c>
      <c r="Z7" s="26">
        <f t="shared" si="5"/>
        <v>0.875</v>
      </c>
      <c r="AA7" s="2">
        <f t="shared" ref="AA7:AA24" si="14">$R$6*Z7</f>
        <v>1957.8125</v>
      </c>
      <c r="AB7" s="3">
        <f t="shared" si="6"/>
        <v>279.6875</v>
      </c>
      <c r="AC7" s="3">
        <f t="shared" si="7"/>
        <v>139.84375</v>
      </c>
    </row>
    <row r="8" spans="1:29" x14ac:dyDescent="0.25">
      <c r="A8" s="10">
        <v>6</v>
      </c>
      <c r="B8" s="47">
        <f t="shared" si="8"/>
        <v>0.75</v>
      </c>
      <c r="C8" s="10"/>
      <c r="D8" s="6">
        <v>2244</v>
      </c>
      <c r="E8" s="5">
        <v>0.9</v>
      </c>
      <c r="F8" s="4">
        <f t="shared" si="9"/>
        <v>0.75</v>
      </c>
      <c r="G8" s="50">
        <f t="shared" ref="G8:G26" si="15">D8*E8*F8</f>
        <v>1514.7</v>
      </c>
      <c r="H8" s="51">
        <f t="shared" si="10"/>
        <v>729.3</v>
      </c>
      <c r="I8" s="51">
        <f t="shared" si="11"/>
        <v>364.65</v>
      </c>
      <c r="J8" s="48">
        <f t="shared" si="0"/>
        <v>0.67500000000000004</v>
      </c>
      <c r="L8" s="10">
        <v>6</v>
      </c>
      <c r="M8" s="36">
        <f t="shared" si="12"/>
        <v>0.75</v>
      </c>
      <c r="N8" s="10"/>
      <c r="O8" s="6">
        <v>2640</v>
      </c>
      <c r="P8" s="5">
        <v>0.9</v>
      </c>
      <c r="Q8" s="26">
        <f t="shared" si="1"/>
        <v>0.75</v>
      </c>
      <c r="R8" s="2">
        <f t="shared" si="13"/>
        <v>1678.125</v>
      </c>
      <c r="S8" s="3">
        <f t="shared" si="2"/>
        <v>961.875</v>
      </c>
      <c r="T8" s="3">
        <f t="shared" si="3"/>
        <v>480.9375</v>
      </c>
      <c r="U8" s="37">
        <f t="shared" si="4"/>
        <v>0.63565340909090906</v>
      </c>
      <c r="W8" s="10">
        <v>6</v>
      </c>
      <c r="X8" s="6">
        <v>2237.5</v>
      </c>
      <c r="Y8" s="5">
        <v>0.9</v>
      </c>
      <c r="Z8" s="26">
        <f t="shared" si="5"/>
        <v>0.75</v>
      </c>
      <c r="AA8" s="2">
        <f t="shared" si="14"/>
        <v>1678.125</v>
      </c>
      <c r="AB8" s="3">
        <f t="shared" si="6"/>
        <v>559.375</v>
      </c>
      <c r="AC8" s="3">
        <f t="shared" si="7"/>
        <v>279.6875</v>
      </c>
    </row>
    <row r="9" spans="1:29" x14ac:dyDescent="0.25">
      <c r="A9" s="44">
        <v>5.75</v>
      </c>
      <c r="B9" s="40">
        <f t="shared" si="8"/>
        <v>0.71875</v>
      </c>
      <c r="C9" s="44"/>
      <c r="D9" s="38">
        <v>2244</v>
      </c>
      <c r="E9" s="41">
        <v>0.9</v>
      </c>
      <c r="F9" s="42">
        <f t="shared" si="9"/>
        <v>0.71875</v>
      </c>
      <c r="G9" s="52">
        <f t="shared" si="15"/>
        <v>1451.5875000000001</v>
      </c>
      <c r="H9" s="53">
        <f t="shared" si="10"/>
        <v>792.41249999999991</v>
      </c>
      <c r="I9" s="53">
        <f t="shared" si="11"/>
        <v>396.20624999999995</v>
      </c>
      <c r="J9" s="43">
        <f t="shared" si="0"/>
        <v>0.64687500000000009</v>
      </c>
      <c r="L9" s="17">
        <v>5.75</v>
      </c>
      <c r="M9" s="36">
        <f t="shared" si="12"/>
        <v>0.71875</v>
      </c>
      <c r="N9" s="17"/>
      <c r="O9" s="18">
        <v>2641</v>
      </c>
      <c r="P9" s="16">
        <v>0.9</v>
      </c>
      <c r="Q9" s="26">
        <f t="shared" si="1"/>
        <v>0.71875</v>
      </c>
      <c r="R9" s="2">
        <f t="shared" si="13"/>
        <v>1608.203125</v>
      </c>
      <c r="S9" s="3">
        <f t="shared" si="2"/>
        <v>1032.796875</v>
      </c>
      <c r="T9" s="3">
        <f t="shared" si="3"/>
        <v>516.3984375</v>
      </c>
      <c r="U9" s="37">
        <f t="shared" si="4"/>
        <v>0.60893719235138211</v>
      </c>
      <c r="W9" s="17">
        <v>5.75</v>
      </c>
      <c r="X9" s="6">
        <v>2237.5</v>
      </c>
      <c r="Y9" s="16">
        <v>0.9</v>
      </c>
      <c r="Z9" s="26">
        <f t="shared" si="5"/>
        <v>0.71875</v>
      </c>
      <c r="AA9" s="2">
        <f t="shared" si="14"/>
        <v>1608.203125</v>
      </c>
      <c r="AB9" s="3">
        <f t="shared" si="6"/>
        <v>629.296875</v>
      </c>
      <c r="AC9" s="3">
        <f t="shared" si="7"/>
        <v>314.6484375</v>
      </c>
    </row>
    <row r="10" spans="1:29" x14ac:dyDescent="0.25">
      <c r="A10" s="10">
        <v>5.5</v>
      </c>
      <c r="B10" s="47">
        <f t="shared" si="8"/>
        <v>0.6875</v>
      </c>
      <c r="C10" s="10"/>
      <c r="D10" s="6">
        <v>2244</v>
      </c>
      <c r="E10" s="5">
        <v>0.9</v>
      </c>
      <c r="F10" s="4">
        <f t="shared" si="9"/>
        <v>0.6875</v>
      </c>
      <c r="G10" s="50">
        <f t="shared" si="15"/>
        <v>1388.4750000000001</v>
      </c>
      <c r="H10" s="51">
        <f t="shared" si="10"/>
        <v>855.52499999999986</v>
      </c>
      <c r="I10" s="51">
        <f t="shared" si="11"/>
        <v>427.76249999999993</v>
      </c>
      <c r="J10" s="48">
        <f t="shared" si="0"/>
        <v>0.61875000000000002</v>
      </c>
      <c r="L10" s="13">
        <v>5.5</v>
      </c>
      <c r="M10" s="36">
        <f t="shared" si="12"/>
        <v>0.6875</v>
      </c>
      <c r="N10" s="13"/>
      <c r="O10" s="14">
        <v>2640</v>
      </c>
      <c r="P10" s="12">
        <v>0.9</v>
      </c>
      <c r="Q10" s="26">
        <f t="shared" si="1"/>
        <v>0.6875</v>
      </c>
      <c r="R10" s="2">
        <f t="shared" si="13"/>
        <v>1538.28125</v>
      </c>
      <c r="S10" s="3">
        <f t="shared" si="2"/>
        <v>1101.71875</v>
      </c>
      <c r="T10" s="3">
        <f t="shared" si="3"/>
        <v>550.859375</v>
      </c>
      <c r="U10" s="37">
        <f t="shared" si="4"/>
        <v>0.58268229166666663</v>
      </c>
      <c r="W10" s="13">
        <v>5.5</v>
      </c>
      <c r="X10" s="6">
        <v>2237.5</v>
      </c>
      <c r="Y10" s="12">
        <v>0.9</v>
      </c>
      <c r="Z10" s="26">
        <f t="shared" si="5"/>
        <v>0.6875</v>
      </c>
      <c r="AA10" s="2">
        <f t="shared" si="14"/>
        <v>1538.28125</v>
      </c>
      <c r="AB10" s="3">
        <f t="shared" si="6"/>
        <v>699.21875</v>
      </c>
      <c r="AC10" s="3">
        <f t="shared" si="7"/>
        <v>349.609375</v>
      </c>
    </row>
    <row r="11" spans="1:29" x14ac:dyDescent="0.25">
      <c r="A11" s="44">
        <v>5.25</v>
      </c>
      <c r="B11" s="40">
        <f t="shared" si="8"/>
        <v>0.65625</v>
      </c>
      <c r="C11" s="44"/>
      <c r="D11" s="38">
        <v>2244</v>
      </c>
      <c r="E11" s="41">
        <v>0.9</v>
      </c>
      <c r="F11" s="42">
        <f t="shared" si="9"/>
        <v>0.65625</v>
      </c>
      <c r="G11" s="52">
        <f t="shared" si="15"/>
        <v>1325.3625000000002</v>
      </c>
      <c r="H11" s="53">
        <f t="shared" si="10"/>
        <v>918.63749999999982</v>
      </c>
      <c r="I11" s="53">
        <f t="shared" si="11"/>
        <v>459.31874999999991</v>
      </c>
      <c r="J11" s="43">
        <f t="shared" si="0"/>
        <v>0.59062500000000007</v>
      </c>
      <c r="L11" s="10">
        <v>5.25</v>
      </c>
      <c r="M11" s="36">
        <f t="shared" si="12"/>
        <v>0.65625</v>
      </c>
      <c r="N11" s="10"/>
      <c r="O11" s="6">
        <v>2640</v>
      </c>
      <c r="P11" s="5">
        <v>0.9</v>
      </c>
      <c r="Q11" s="26">
        <f t="shared" si="1"/>
        <v>0.65625</v>
      </c>
      <c r="R11" s="2">
        <f t="shared" si="13"/>
        <v>1468.359375</v>
      </c>
      <c r="S11" s="3">
        <f t="shared" si="2"/>
        <v>1171.640625</v>
      </c>
      <c r="T11" s="3">
        <f t="shared" si="3"/>
        <v>585.8203125</v>
      </c>
      <c r="U11" s="37">
        <f t="shared" si="4"/>
        <v>0.55619673295454541</v>
      </c>
      <c r="W11" s="10">
        <v>5.25</v>
      </c>
      <c r="X11" s="6">
        <v>2237.5</v>
      </c>
      <c r="Y11" s="5">
        <v>0.9</v>
      </c>
      <c r="Z11" s="26">
        <f t="shared" si="5"/>
        <v>0.65625</v>
      </c>
      <c r="AA11" s="2">
        <f t="shared" si="14"/>
        <v>1468.359375</v>
      </c>
      <c r="AB11" s="3">
        <f t="shared" si="6"/>
        <v>769.140625</v>
      </c>
      <c r="AC11" s="3">
        <f t="shared" si="7"/>
        <v>384.5703125</v>
      </c>
    </row>
    <row r="12" spans="1:29" x14ac:dyDescent="0.25">
      <c r="A12" s="10">
        <v>5</v>
      </c>
      <c r="B12" s="47">
        <f t="shared" si="8"/>
        <v>0.625</v>
      </c>
      <c r="C12" s="10"/>
      <c r="D12" s="6">
        <v>2244</v>
      </c>
      <c r="E12" s="5">
        <v>0.9</v>
      </c>
      <c r="F12" s="4">
        <f t="shared" si="9"/>
        <v>0.625</v>
      </c>
      <c r="G12" s="50">
        <f t="shared" si="15"/>
        <v>1262.25</v>
      </c>
      <c r="H12" s="51">
        <f t="shared" si="10"/>
        <v>981.75</v>
      </c>
      <c r="I12" s="51">
        <f t="shared" si="11"/>
        <v>490.875</v>
      </c>
      <c r="J12" s="48">
        <f t="shared" si="0"/>
        <v>0.5625</v>
      </c>
      <c r="L12" s="13">
        <v>5</v>
      </c>
      <c r="M12" s="36">
        <f t="shared" si="12"/>
        <v>0.625</v>
      </c>
      <c r="N12" s="13"/>
      <c r="O12" s="14">
        <v>2640</v>
      </c>
      <c r="P12" s="12">
        <v>0.9</v>
      </c>
      <c r="Q12" s="26">
        <f t="shared" si="1"/>
        <v>0.625</v>
      </c>
      <c r="R12" s="2">
        <f t="shared" si="13"/>
        <v>1398.4375</v>
      </c>
      <c r="S12" s="3">
        <f t="shared" si="2"/>
        <v>1241.5625</v>
      </c>
      <c r="T12" s="3">
        <f t="shared" si="3"/>
        <v>620.78125</v>
      </c>
      <c r="U12" s="37">
        <f t="shared" si="4"/>
        <v>0.5297111742424242</v>
      </c>
      <c r="W12" s="13">
        <v>5</v>
      </c>
      <c r="X12" s="6">
        <v>2237.5</v>
      </c>
      <c r="Y12" s="12">
        <v>0.9</v>
      </c>
      <c r="Z12" s="26">
        <f t="shared" si="5"/>
        <v>0.625</v>
      </c>
      <c r="AA12" s="2">
        <f t="shared" si="14"/>
        <v>1398.4375</v>
      </c>
      <c r="AB12" s="3">
        <f t="shared" si="6"/>
        <v>839.0625</v>
      </c>
      <c r="AC12" s="3">
        <f t="shared" si="7"/>
        <v>419.53125</v>
      </c>
    </row>
    <row r="13" spans="1:29" x14ac:dyDescent="0.25">
      <c r="A13" s="44">
        <v>4.75</v>
      </c>
      <c r="B13" s="40">
        <f t="shared" si="8"/>
        <v>0.59375</v>
      </c>
      <c r="C13" s="44"/>
      <c r="D13" s="38">
        <v>2244</v>
      </c>
      <c r="E13" s="41">
        <v>0.9</v>
      </c>
      <c r="F13" s="42">
        <f t="shared" si="9"/>
        <v>0.59375</v>
      </c>
      <c r="G13" s="52">
        <f t="shared" si="15"/>
        <v>1199.1375</v>
      </c>
      <c r="H13" s="53">
        <f t="shared" si="10"/>
        <v>1044.8625</v>
      </c>
      <c r="I13" s="53">
        <f t="shared" si="11"/>
        <v>522.43124999999998</v>
      </c>
      <c r="J13" s="43">
        <f t="shared" si="0"/>
        <v>0.53437500000000004</v>
      </c>
      <c r="L13" s="13">
        <v>4.75</v>
      </c>
      <c r="M13" s="36">
        <f t="shared" si="12"/>
        <v>0.59375</v>
      </c>
      <c r="N13" s="13"/>
      <c r="O13" s="14">
        <v>2641</v>
      </c>
      <c r="P13" s="12">
        <v>0.9</v>
      </c>
      <c r="Q13" s="26">
        <f t="shared" si="1"/>
        <v>0.59375</v>
      </c>
      <c r="R13" s="2">
        <f t="shared" si="13"/>
        <v>1328.515625</v>
      </c>
      <c r="S13" s="3">
        <f t="shared" si="2"/>
        <v>1312.484375</v>
      </c>
      <c r="T13" s="3">
        <f t="shared" si="3"/>
        <v>656.2421875</v>
      </c>
      <c r="U13" s="37">
        <f t="shared" si="4"/>
        <v>0.50303507194244601</v>
      </c>
      <c r="W13" s="13">
        <v>4.75</v>
      </c>
      <c r="X13" s="6">
        <v>2237.5</v>
      </c>
      <c r="Y13" s="12">
        <v>0.9</v>
      </c>
      <c r="Z13" s="26">
        <f t="shared" si="5"/>
        <v>0.59375</v>
      </c>
      <c r="AA13" s="2">
        <f t="shared" si="14"/>
        <v>1328.515625</v>
      </c>
      <c r="AB13" s="3">
        <f t="shared" si="6"/>
        <v>908.984375</v>
      </c>
      <c r="AC13" s="3">
        <f t="shared" si="7"/>
        <v>454.4921875</v>
      </c>
    </row>
    <row r="14" spans="1:29" x14ac:dyDescent="0.25">
      <c r="A14" s="10">
        <v>4.5</v>
      </c>
      <c r="B14" s="47">
        <f t="shared" si="8"/>
        <v>0.5625</v>
      </c>
      <c r="C14" s="10"/>
      <c r="D14" s="6">
        <v>2244</v>
      </c>
      <c r="E14" s="5">
        <v>0.9</v>
      </c>
      <c r="F14" s="4">
        <f t="shared" si="9"/>
        <v>0.5625</v>
      </c>
      <c r="G14" s="50">
        <f t="shared" si="15"/>
        <v>1136.0250000000001</v>
      </c>
      <c r="H14" s="51">
        <f t="shared" si="10"/>
        <v>1107.9749999999999</v>
      </c>
      <c r="I14" s="51">
        <f t="shared" si="11"/>
        <v>553.98749999999995</v>
      </c>
      <c r="J14" s="48">
        <f t="shared" si="0"/>
        <v>0.50625000000000009</v>
      </c>
      <c r="L14" s="10">
        <v>4.5</v>
      </c>
      <c r="M14" s="36">
        <f t="shared" si="12"/>
        <v>0.5625</v>
      </c>
      <c r="N14" s="10"/>
      <c r="O14" s="6">
        <v>2640</v>
      </c>
      <c r="P14" s="5">
        <v>0.9</v>
      </c>
      <c r="Q14" s="26">
        <f t="shared" si="1"/>
        <v>0.5625</v>
      </c>
      <c r="R14" s="2">
        <f t="shared" si="13"/>
        <v>1258.59375</v>
      </c>
      <c r="S14" s="3">
        <f t="shared" si="2"/>
        <v>1381.40625</v>
      </c>
      <c r="T14" s="3">
        <f t="shared" si="3"/>
        <v>690.703125</v>
      </c>
      <c r="U14" s="37">
        <f t="shared" si="4"/>
        <v>0.47674005681818182</v>
      </c>
      <c r="W14" s="10">
        <v>4.5</v>
      </c>
      <c r="X14" s="6">
        <v>2237.5</v>
      </c>
      <c r="Y14" s="5">
        <v>0.9</v>
      </c>
      <c r="Z14" s="26">
        <f t="shared" si="5"/>
        <v>0.5625</v>
      </c>
      <c r="AA14" s="2">
        <f t="shared" si="14"/>
        <v>1258.59375</v>
      </c>
      <c r="AB14" s="3">
        <f t="shared" si="6"/>
        <v>978.90625</v>
      </c>
      <c r="AC14" s="3">
        <f t="shared" si="7"/>
        <v>489.453125</v>
      </c>
    </row>
    <row r="15" spans="1:29" x14ac:dyDescent="0.25">
      <c r="A15" s="44">
        <v>4.3</v>
      </c>
      <c r="B15" s="40">
        <f t="shared" si="8"/>
        <v>0.53749999999999998</v>
      </c>
      <c r="C15" s="44"/>
      <c r="D15" s="38">
        <v>2244</v>
      </c>
      <c r="E15" s="41">
        <v>0.9</v>
      </c>
      <c r="F15" s="42">
        <f t="shared" si="9"/>
        <v>0.53749999999999998</v>
      </c>
      <c r="G15" s="52">
        <f t="shared" si="15"/>
        <v>1085.5350000000001</v>
      </c>
      <c r="H15" s="53">
        <f t="shared" si="10"/>
        <v>1158.4649999999999</v>
      </c>
      <c r="I15" s="53">
        <f t="shared" si="11"/>
        <v>579.23249999999996</v>
      </c>
      <c r="J15" s="43">
        <f t="shared" si="0"/>
        <v>0.48375000000000001</v>
      </c>
      <c r="L15" s="13">
        <v>4.3</v>
      </c>
      <c r="M15" s="36">
        <f t="shared" si="12"/>
        <v>0.53749999999999998</v>
      </c>
      <c r="N15" s="13"/>
      <c r="O15" s="14">
        <v>2640</v>
      </c>
      <c r="P15" s="12">
        <v>0.9</v>
      </c>
      <c r="Q15" s="26">
        <f t="shared" si="1"/>
        <v>0.53749999999999998</v>
      </c>
      <c r="R15" s="2">
        <f t="shared" si="13"/>
        <v>1202.65625</v>
      </c>
      <c r="S15" s="3">
        <f t="shared" si="2"/>
        <v>1437.34375</v>
      </c>
      <c r="T15" s="3">
        <f t="shared" si="3"/>
        <v>718.671875</v>
      </c>
      <c r="U15" s="37">
        <f t="shared" si="4"/>
        <v>0.45555160984848486</v>
      </c>
      <c r="W15" s="13">
        <v>4.3</v>
      </c>
      <c r="X15" s="6">
        <v>2237.5</v>
      </c>
      <c r="Y15" s="12">
        <v>0.9</v>
      </c>
      <c r="Z15" s="26">
        <f t="shared" si="5"/>
        <v>0.53749999999999998</v>
      </c>
      <c r="AA15" s="2">
        <f t="shared" si="14"/>
        <v>1202.65625</v>
      </c>
      <c r="AB15" s="3">
        <f t="shared" si="6"/>
        <v>1034.84375</v>
      </c>
      <c r="AC15" s="3">
        <f t="shared" si="7"/>
        <v>517.421875</v>
      </c>
    </row>
    <row r="16" spans="1:29" x14ac:dyDescent="0.25">
      <c r="A16" s="10">
        <v>4.25</v>
      </c>
      <c r="B16" s="47">
        <f t="shared" si="8"/>
        <v>0.53125</v>
      </c>
      <c r="C16" s="10"/>
      <c r="D16" s="6">
        <v>2244</v>
      </c>
      <c r="E16" s="5">
        <v>0.9</v>
      </c>
      <c r="F16" s="4">
        <f t="shared" si="9"/>
        <v>0.53125</v>
      </c>
      <c r="G16" s="50">
        <f t="shared" si="15"/>
        <v>1072.9125000000001</v>
      </c>
      <c r="H16" s="51">
        <f t="shared" si="10"/>
        <v>1171.0874999999999</v>
      </c>
      <c r="I16" s="51">
        <f t="shared" si="11"/>
        <v>585.54374999999993</v>
      </c>
      <c r="J16" s="48">
        <f t="shared" si="0"/>
        <v>0.47812500000000008</v>
      </c>
      <c r="L16" s="10">
        <v>4.25</v>
      </c>
      <c r="M16" s="36">
        <f t="shared" si="12"/>
        <v>0.53125</v>
      </c>
      <c r="N16" s="10"/>
      <c r="O16" s="6">
        <v>2640</v>
      </c>
      <c r="P16" s="5">
        <v>0.9</v>
      </c>
      <c r="Q16" s="26">
        <f t="shared" si="1"/>
        <v>0.53125</v>
      </c>
      <c r="R16" s="2">
        <f t="shared" si="13"/>
        <v>1188.671875</v>
      </c>
      <c r="S16" s="3">
        <f t="shared" si="2"/>
        <v>1451.328125</v>
      </c>
      <c r="T16" s="3">
        <f t="shared" si="3"/>
        <v>725.6640625</v>
      </c>
      <c r="U16" s="37">
        <f t="shared" si="4"/>
        <v>0.45025449810606061</v>
      </c>
      <c r="W16" s="10">
        <v>4.25</v>
      </c>
      <c r="X16" s="6">
        <v>2237.5</v>
      </c>
      <c r="Y16" s="5">
        <v>0.9</v>
      </c>
      <c r="Z16" s="26">
        <f t="shared" si="5"/>
        <v>0.53125</v>
      </c>
      <c r="AA16" s="2">
        <f t="shared" si="14"/>
        <v>1188.671875</v>
      </c>
      <c r="AB16" s="3">
        <f t="shared" si="6"/>
        <v>1048.828125</v>
      </c>
      <c r="AC16" s="3">
        <f t="shared" si="7"/>
        <v>524.4140625</v>
      </c>
    </row>
    <row r="17" spans="1:29" x14ac:dyDescent="0.25">
      <c r="A17" s="44">
        <v>4.21</v>
      </c>
      <c r="B17" s="40">
        <f t="shared" si="8"/>
        <v>0.52625</v>
      </c>
      <c r="C17" s="44"/>
      <c r="D17" s="38">
        <v>2244</v>
      </c>
      <c r="E17" s="41">
        <v>0.9</v>
      </c>
      <c r="F17" s="42">
        <f t="shared" si="9"/>
        <v>0.52625</v>
      </c>
      <c r="G17" s="52">
        <f t="shared" si="15"/>
        <v>1062.8145</v>
      </c>
      <c r="H17" s="53">
        <f t="shared" si="10"/>
        <v>1181.1855</v>
      </c>
      <c r="I17" s="53">
        <f t="shared" si="11"/>
        <v>590.59275000000002</v>
      </c>
      <c r="J17" s="43">
        <f t="shared" si="0"/>
        <v>0.47362499999999996</v>
      </c>
      <c r="L17" s="13">
        <v>4.21</v>
      </c>
      <c r="M17" s="36">
        <f t="shared" si="12"/>
        <v>0.52625</v>
      </c>
      <c r="N17" s="13"/>
      <c r="O17" s="14">
        <v>2640</v>
      </c>
      <c r="P17" s="12">
        <v>0.9</v>
      </c>
      <c r="Q17" s="26">
        <f t="shared" si="1"/>
        <v>0.52625</v>
      </c>
      <c r="R17" s="2">
        <f t="shared" si="13"/>
        <v>1177.484375</v>
      </c>
      <c r="S17" s="3">
        <f t="shared" si="2"/>
        <v>1462.515625</v>
      </c>
      <c r="T17" s="3">
        <f t="shared" si="3"/>
        <v>731.2578125</v>
      </c>
      <c r="U17" s="37">
        <f t="shared" si="4"/>
        <v>0.44601680871212124</v>
      </c>
      <c r="W17" s="13">
        <v>4.21</v>
      </c>
      <c r="X17" s="6">
        <v>2237.5</v>
      </c>
      <c r="Y17" s="12">
        <v>0.9</v>
      </c>
      <c r="Z17" s="26">
        <f t="shared" si="5"/>
        <v>0.52625</v>
      </c>
      <c r="AA17" s="2">
        <f t="shared" si="14"/>
        <v>1177.484375</v>
      </c>
      <c r="AB17" s="3">
        <f t="shared" si="6"/>
        <v>1060.015625</v>
      </c>
      <c r="AC17" s="3">
        <f t="shared" si="7"/>
        <v>530.0078125</v>
      </c>
    </row>
    <row r="18" spans="1:29" x14ac:dyDescent="0.25">
      <c r="A18" s="10">
        <v>4.1900000000000004</v>
      </c>
      <c r="B18" s="47">
        <f t="shared" si="8"/>
        <v>0.52375000000000005</v>
      </c>
      <c r="C18" s="10"/>
      <c r="D18" s="6">
        <v>2244</v>
      </c>
      <c r="E18" s="5">
        <v>0.9</v>
      </c>
      <c r="F18" s="4">
        <f t="shared" si="9"/>
        <v>0.52375000000000005</v>
      </c>
      <c r="G18" s="50">
        <f t="shared" si="15"/>
        <v>1057.7655000000002</v>
      </c>
      <c r="H18" s="51">
        <f t="shared" si="10"/>
        <v>1186.2344999999998</v>
      </c>
      <c r="I18" s="51">
        <f t="shared" si="11"/>
        <v>593.1172499999999</v>
      </c>
      <c r="J18" s="48">
        <f t="shared" si="0"/>
        <v>0.4713750000000001</v>
      </c>
      <c r="L18" s="10">
        <v>4.1900000000000004</v>
      </c>
      <c r="M18" s="36">
        <f t="shared" si="12"/>
        <v>0.52375000000000005</v>
      </c>
      <c r="N18" s="10"/>
      <c r="O18" s="6">
        <v>2640</v>
      </c>
      <c r="P18" s="5">
        <v>0.9</v>
      </c>
      <c r="Q18" s="26">
        <f t="shared" si="1"/>
        <v>0.52375000000000005</v>
      </c>
      <c r="R18" s="2">
        <f t="shared" si="13"/>
        <v>1171.890625</v>
      </c>
      <c r="S18" s="3">
        <f t="shared" si="2"/>
        <v>1468.109375</v>
      </c>
      <c r="T18" s="3">
        <f t="shared" si="3"/>
        <v>734.0546875</v>
      </c>
      <c r="U18" s="37">
        <f t="shared" si="4"/>
        <v>0.44389796401515152</v>
      </c>
      <c r="W18" s="10">
        <v>4.1900000000000004</v>
      </c>
      <c r="X18" s="6">
        <v>2237.5</v>
      </c>
      <c r="Y18" s="5">
        <v>0.9</v>
      </c>
      <c r="Z18" s="26">
        <f t="shared" si="5"/>
        <v>0.52375000000000005</v>
      </c>
      <c r="AA18" s="2">
        <f t="shared" si="14"/>
        <v>1171.890625</v>
      </c>
      <c r="AB18" s="3">
        <f t="shared" si="6"/>
        <v>1065.609375</v>
      </c>
      <c r="AC18" s="3">
        <f t="shared" si="7"/>
        <v>532.8046875</v>
      </c>
    </row>
    <row r="19" spans="1:29" x14ac:dyDescent="0.25">
      <c r="A19" s="44">
        <v>4</v>
      </c>
      <c r="B19" s="40">
        <f t="shared" si="8"/>
        <v>0.5</v>
      </c>
      <c r="C19" s="44"/>
      <c r="D19" s="38">
        <v>2244</v>
      </c>
      <c r="E19" s="41">
        <v>0.9</v>
      </c>
      <c r="F19" s="42">
        <f t="shared" si="9"/>
        <v>0.5</v>
      </c>
      <c r="G19" s="52">
        <f t="shared" si="15"/>
        <v>1009.8000000000001</v>
      </c>
      <c r="H19" s="53">
        <f t="shared" si="10"/>
        <v>1234.1999999999998</v>
      </c>
      <c r="I19" s="53">
        <f>H19/2</f>
        <v>617.09999999999991</v>
      </c>
      <c r="J19" s="43">
        <f t="shared" si="0"/>
        <v>0.45</v>
      </c>
      <c r="L19" s="13">
        <v>4</v>
      </c>
      <c r="M19" s="36">
        <f t="shared" si="12"/>
        <v>0.5</v>
      </c>
      <c r="N19" s="13"/>
      <c r="O19" s="14">
        <v>2640</v>
      </c>
      <c r="P19" s="12">
        <v>0.9</v>
      </c>
      <c r="Q19" s="26">
        <f t="shared" si="1"/>
        <v>0.5</v>
      </c>
      <c r="R19" s="2">
        <f t="shared" si="13"/>
        <v>1118.75</v>
      </c>
      <c r="S19" s="3">
        <f t="shared" si="2"/>
        <v>1521.25</v>
      </c>
      <c r="T19" s="3">
        <f t="shared" si="3"/>
        <v>760.625</v>
      </c>
      <c r="U19" s="37">
        <f t="shared" si="4"/>
        <v>0.42376893939393939</v>
      </c>
      <c r="W19" s="13">
        <v>4</v>
      </c>
      <c r="X19" s="6">
        <v>2237.5</v>
      </c>
      <c r="Y19" s="12">
        <v>0.9</v>
      </c>
      <c r="Z19" s="26">
        <f t="shared" si="5"/>
        <v>0.5</v>
      </c>
      <c r="AA19" s="2">
        <f t="shared" si="14"/>
        <v>1118.75</v>
      </c>
      <c r="AB19" s="3">
        <f t="shared" si="6"/>
        <v>1118.75</v>
      </c>
      <c r="AC19" s="3">
        <f t="shared" si="7"/>
        <v>559.375</v>
      </c>
    </row>
    <row r="20" spans="1:29" x14ac:dyDescent="0.25">
      <c r="A20" s="10">
        <v>3.75</v>
      </c>
      <c r="B20" s="47">
        <f t="shared" si="8"/>
        <v>0.46875</v>
      </c>
      <c r="C20" s="10"/>
      <c r="D20" s="6">
        <v>2244</v>
      </c>
      <c r="E20" s="5">
        <v>0.9</v>
      </c>
      <c r="F20" s="4">
        <f t="shared" si="9"/>
        <v>0.46875</v>
      </c>
      <c r="G20" s="50">
        <f t="shared" si="15"/>
        <v>946.68750000000011</v>
      </c>
      <c r="H20" s="51">
        <f t="shared" si="10"/>
        <v>1297.3125</v>
      </c>
      <c r="I20" s="51">
        <f t="shared" si="11"/>
        <v>648.65625</v>
      </c>
      <c r="J20" s="48">
        <f t="shared" si="0"/>
        <v>0.42187500000000006</v>
      </c>
      <c r="L20" s="10">
        <v>3.75</v>
      </c>
      <c r="M20" s="36">
        <f t="shared" si="12"/>
        <v>0.46875</v>
      </c>
      <c r="N20" s="10"/>
      <c r="O20" s="6">
        <v>2640</v>
      </c>
      <c r="P20" s="5">
        <v>0.9</v>
      </c>
      <c r="Q20" s="26">
        <f t="shared" si="1"/>
        <v>0.46875</v>
      </c>
      <c r="R20" s="2">
        <f t="shared" si="13"/>
        <v>1048.828125</v>
      </c>
      <c r="S20" s="3">
        <f t="shared" si="2"/>
        <v>1591.171875</v>
      </c>
      <c r="T20" s="3">
        <f t="shared" si="3"/>
        <v>795.5859375</v>
      </c>
      <c r="U20" s="37">
        <f t="shared" si="4"/>
        <v>0.39728338068181818</v>
      </c>
      <c r="W20" s="10">
        <v>3.75</v>
      </c>
      <c r="X20" s="6">
        <v>2237.5</v>
      </c>
      <c r="Y20" s="5">
        <v>0.9</v>
      </c>
      <c r="Z20" s="26">
        <f t="shared" si="5"/>
        <v>0.46875</v>
      </c>
      <c r="AA20" s="2">
        <f t="shared" si="14"/>
        <v>1048.828125</v>
      </c>
      <c r="AB20" s="3">
        <f t="shared" si="6"/>
        <v>1188.671875</v>
      </c>
      <c r="AC20" s="3">
        <f t="shared" si="7"/>
        <v>594.3359375</v>
      </c>
    </row>
    <row r="21" spans="1:29" x14ac:dyDescent="0.25">
      <c r="A21" s="44">
        <v>3.5</v>
      </c>
      <c r="B21" s="40">
        <f t="shared" si="8"/>
        <v>0.4375</v>
      </c>
      <c r="C21" s="44"/>
      <c r="D21" s="38">
        <v>2244</v>
      </c>
      <c r="E21" s="41">
        <v>0.9</v>
      </c>
      <c r="F21" s="42">
        <f t="shared" si="9"/>
        <v>0.4375</v>
      </c>
      <c r="G21" s="52">
        <f t="shared" si="15"/>
        <v>883.57500000000005</v>
      </c>
      <c r="H21" s="53">
        <f t="shared" si="10"/>
        <v>1360.425</v>
      </c>
      <c r="I21" s="53">
        <f t="shared" si="11"/>
        <v>680.21249999999998</v>
      </c>
      <c r="J21" s="43">
        <f t="shared" si="0"/>
        <v>0.39375000000000004</v>
      </c>
      <c r="L21" s="13">
        <v>3.5</v>
      </c>
      <c r="M21" s="36">
        <f t="shared" si="12"/>
        <v>0.4375</v>
      </c>
      <c r="N21" s="13"/>
      <c r="O21" s="14">
        <v>2640</v>
      </c>
      <c r="P21" s="12">
        <v>0.9</v>
      </c>
      <c r="Q21" s="26">
        <f t="shared" si="1"/>
        <v>0.4375</v>
      </c>
      <c r="R21" s="2">
        <f t="shared" si="13"/>
        <v>978.90625</v>
      </c>
      <c r="S21" s="3">
        <f t="shared" si="2"/>
        <v>1661.09375</v>
      </c>
      <c r="T21" s="3">
        <f t="shared" si="3"/>
        <v>830.546875</v>
      </c>
      <c r="U21" s="37">
        <f t="shared" si="4"/>
        <v>0.37079782196969696</v>
      </c>
      <c r="W21" s="13">
        <v>3.5</v>
      </c>
      <c r="X21" s="6">
        <v>2237.5</v>
      </c>
      <c r="Y21" s="12">
        <v>0.9</v>
      </c>
      <c r="Z21" s="26">
        <f t="shared" si="5"/>
        <v>0.4375</v>
      </c>
      <c r="AA21" s="2">
        <f t="shared" si="14"/>
        <v>978.90625</v>
      </c>
      <c r="AB21" s="3">
        <f t="shared" si="6"/>
        <v>1258.59375</v>
      </c>
      <c r="AC21" s="3">
        <f t="shared" si="7"/>
        <v>629.296875</v>
      </c>
    </row>
    <row r="22" spans="1:29" x14ac:dyDescent="0.25">
      <c r="A22" s="10">
        <v>3.25</v>
      </c>
      <c r="B22" s="47">
        <f t="shared" si="8"/>
        <v>0.40625</v>
      </c>
      <c r="C22" s="10"/>
      <c r="D22" s="6">
        <v>2244</v>
      </c>
      <c r="E22" s="5">
        <v>0.9</v>
      </c>
      <c r="F22" s="4">
        <f t="shared" si="9"/>
        <v>0.40625</v>
      </c>
      <c r="G22" s="50">
        <f t="shared" si="15"/>
        <v>820.46250000000009</v>
      </c>
      <c r="H22" s="51">
        <f t="shared" si="10"/>
        <v>1423.5374999999999</v>
      </c>
      <c r="I22" s="51">
        <f t="shared" si="11"/>
        <v>711.76874999999995</v>
      </c>
      <c r="J22" s="48">
        <f t="shared" si="0"/>
        <v>0.36562500000000003</v>
      </c>
      <c r="L22" s="10">
        <v>3.25</v>
      </c>
      <c r="M22" s="36">
        <f t="shared" si="12"/>
        <v>0.40625</v>
      </c>
      <c r="N22" s="10"/>
      <c r="O22" s="6">
        <v>2640</v>
      </c>
      <c r="P22" s="5">
        <v>0.9</v>
      </c>
      <c r="Q22" s="26">
        <f t="shared" si="1"/>
        <v>0.40625</v>
      </c>
      <c r="R22" s="2">
        <f t="shared" si="13"/>
        <v>908.984375</v>
      </c>
      <c r="S22" s="3">
        <f t="shared" si="2"/>
        <v>1731.015625</v>
      </c>
      <c r="T22" s="3">
        <f t="shared" si="3"/>
        <v>865.5078125</v>
      </c>
      <c r="U22" s="37">
        <f t="shared" si="4"/>
        <v>0.34431226325757575</v>
      </c>
      <c r="W22" s="10">
        <v>3.25</v>
      </c>
      <c r="X22" s="6">
        <v>2237.5</v>
      </c>
      <c r="Y22" s="5">
        <v>0.9</v>
      </c>
      <c r="Z22" s="26">
        <f t="shared" si="5"/>
        <v>0.40625</v>
      </c>
      <c r="AA22" s="2">
        <f t="shared" si="14"/>
        <v>908.984375</v>
      </c>
      <c r="AB22" s="3">
        <f t="shared" si="6"/>
        <v>1328.515625</v>
      </c>
      <c r="AC22" s="3">
        <f t="shared" si="7"/>
        <v>664.2578125</v>
      </c>
    </row>
    <row r="23" spans="1:29" x14ac:dyDescent="0.25">
      <c r="A23" s="44">
        <v>3</v>
      </c>
      <c r="B23" s="40">
        <f t="shared" si="8"/>
        <v>0.375</v>
      </c>
      <c r="C23" s="44"/>
      <c r="D23" s="38">
        <v>2244</v>
      </c>
      <c r="E23" s="41">
        <v>0.9</v>
      </c>
      <c r="F23" s="42">
        <f t="shared" si="9"/>
        <v>0.375</v>
      </c>
      <c r="G23" s="52">
        <f t="shared" si="15"/>
        <v>757.35</v>
      </c>
      <c r="H23" s="53">
        <f t="shared" si="10"/>
        <v>1486.65</v>
      </c>
      <c r="I23" s="53">
        <f t="shared" si="11"/>
        <v>743.32500000000005</v>
      </c>
      <c r="J23" s="43">
        <f t="shared" si="0"/>
        <v>0.33750000000000002</v>
      </c>
      <c r="L23" s="13">
        <v>3</v>
      </c>
      <c r="M23" s="36">
        <f t="shared" si="12"/>
        <v>0.375</v>
      </c>
      <c r="N23" s="13"/>
      <c r="O23" s="14">
        <v>2640</v>
      </c>
      <c r="P23" s="12">
        <v>0.9</v>
      </c>
      <c r="Q23" s="26">
        <f t="shared" si="1"/>
        <v>0.375</v>
      </c>
      <c r="R23" s="2">
        <f t="shared" si="13"/>
        <v>839.0625</v>
      </c>
      <c r="S23" s="3">
        <f t="shared" si="2"/>
        <v>1800.9375</v>
      </c>
      <c r="T23" s="3">
        <f t="shared" si="3"/>
        <v>900.46875</v>
      </c>
      <c r="U23" s="37">
        <f t="shared" si="4"/>
        <v>0.31782670454545453</v>
      </c>
      <c r="W23" s="13">
        <v>3</v>
      </c>
      <c r="X23" s="6">
        <v>2237.5</v>
      </c>
      <c r="Y23" s="12">
        <v>0.9</v>
      </c>
      <c r="Z23" s="26">
        <f t="shared" si="5"/>
        <v>0.375</v>
      </c>
      <c r="AA23" s="2">
        <f t="shared" si="14"/>
        <v>839.0625</v>
      </c>
      <c r="AB23" s="3">
        <f t="shared" si="6"/>
        <v>1398.4375</v>
      </c>
      <c r="AC23" s="3">
        <f t="shared" si="7"/>
        <v>699.21875</v>
      </c>
    </row>
    <row r="24" spans="1:29" x14ac:dyDescent="0.25">
      <c r="A24" s="10">
        <v>2.4</v>
      </c>
      <c r="B24" s="47">
        <f t="shared" si="8"/>
        <v>0.3</v>
      </c>
      <c r="C24" s="10"/>
      <c r="D24" s="6">
        <v>2244</v>
      </c>
      <c r="E24" s="5">
        <v>0.9</v>
      </c>
      <c r="F24" s="4">
        <f t="shared" si="9"/>
        <v>0.3</v>
      </c>
      <c r="G24" s="50">
        <f t="shared" si="15"/>
        <v>605.88</v>
      </c>
      <c r="H24" s="51">
        <f t="shared" si="10"/>
        <v>1638.12</v>
      </c>
      <c r="I24" s="51">
        <f t="shared" si="11"/>
        <v>819.06</v>
      </c>
      <c r="J24" s="48">
        <f t="shared" si="0"/>
        <v>0.27</v>
      </c>
      <c r="L24" s="27">
        <v>2.4</v>
      </c>
      <c r="M24" s="36">
        <f t="shared" si="12"/>
        <v>0.3</v>
      </c>
      <c r="N24" s="27"/>
      <c r="O24" s="8">
        <v>2640</v>
      </c>
      <c r="P24" s="7">
        <v>0.9</v>
      </c>
      <c r="Q24" s="26">
        <f t="shared" si="1"/>
        <v>0.3</v>
      </c>
      <c r="R24" s="2">
        <f t="shared" si="13"/>
        <v>671.25</v>
      </c>
      <c r="S24" s="3">
        <f t="shared" si="2"/>
        <v>1968.75</v>
      </c>
      <c r="T24" s="3">
        <f t="shared" si="3"/>
        <v>984.375</v>
      </c>
      <c r="U24" s="37">
        <f t="shared" si="4"/>
        <v>0.25426136363636365</v>
      </c>
      <c r="W24" s="13">
        <v>2.4</v>
      </c>
      <c r="X24" s="6">
        <v>2237.5</v>
      </c>
      <c r="Y24" s="12">
        <v>0.9</v>
      </c>
      <c r="Z24" s="26">
        <f t="shared" si="5"/>
        <v>0.3</v>
      </c>
      <c r="AA24" s="2">
        <f t="shared" si="14"/>
        <v>671.25</v>
      </c>
      <c r="AB24" s="3">
        <f t="shared" si="6"/>
        <v>1566.25</v>
      </c>
      <c r="AC24" s="3">
        <f t="shared" si="7"/>
        <v>783.125</v>
      </c>
    </row>
    <row r="25" spans="1:29" x14ac:dyDescent="0.25">
      <c r="A25" s="44">
        <v>1.2</v>
      </c>
      <c r="B25" s="40">
        <f t="shared" si="8"/>
        <v>0.15</v>
      </c>
      <c r="C25" s="44"/>
      <c r="D25" s="38">
        <v>2244</v>
      </c>
      <c r="E25" s="41">
        <v>0.9</v>
      </c>
      <c r="F25" s="42">
        <f t="shared" si="9"/>
        <v>0.15</v>
      </c>
      <c r="G25" s="52">
        <f t="shared" si="15"/>
        <v>302.94</v>
      </c>
      <c r="H25" s="53">
        <f t="shared" si="10"/>
        <v>1941.06</v>
      </c>
      <c r="I25" s="53">
        <f t="shared" si="11"/>
        <v>970.53</v>
      </c>
      <c r="J25" s="43">
        <f t="shared" si="0"/>
        <v>0.13500000000000001</v>
      </c>
      <c r="L25" s="27">
        <v>1.2</v>
      </c>
      <c r="M25" s="36">
        <v>0.15</v>
      </c>
      <c r="N25" s="27"/>
      <c r="O25" s="8">
        <v>2640</v>
      </c>
      <c r="P25" s="7">
        <v>0.9</v>
      </c>
      <c r="Q25" s="26">
        <f t="shared" si="1"/>
        <v>0.15</v>
      </c>
      <c r="R25" s="2">
        <f t="shared" si="13"/>
        <v>335.625</v>
      </c>
      <c r="S25" s="3">
        <f t="shared" si="2"/>
        <v>2304.375</v>
      </c>
      <c r="T25" s="3">
        <f t="shared" si="3"/>
        <v>1152.1875</v>
      </c>
      <c r="U25" s="37">
        <f t="shared" si="4"/>
        <v>0.12713068181818182</v>
      </c>
      <c r="W25" s="13"/>
      <c r="X25" s="6"/>
      <c r="Y25" s="12"/>
      <c r="Z25" s="26"/>
      <c r="AA25" s="2"/>
      <c r="AB25" s="3"/>
      <c r="AC25" s="3"/>
    </row>
    <row r="26" spans="1:29" x14ac:dyDescent="0.25">
      <c r="A26" s="10">
        <v>0.8</v>
      </c>
      <c r="B26" s="47">
        <f t="shared" si="8"/>
        <v>0.1</v>
      </c>
      <c r="C26" s="10"/>
      <c r="D26" s="6">
        <v>2244</v>
      </c>
      <c r="E26" s="5">
        <v>0.9</v>
      </c>
      <c r="F26" s="4">
        <f>A26/$B$5</f>
        <v>0.1</v>
      </c>
      <c r="G26" s="50">
        <f t="shared" si="15"/>
        <v>201.96000000000004</v>
      </c>
      <c r="H26" s="51">
        <f t="shared" si="10"/>
        <v>2042.04</v>
      </c>
      <c r="I26" s="51">
        <f t="shared" si="11"/>
        <v>1021.02</v>
      </c>
      <c r="J26" s="48">
        <f t="shared" si="0"/>
        <v>9.0000000000000011E-2</v>
      </c>
      <c r="L26" s="13">
        <v>0.8</v>
      </c>
      <c r="M26" s="36">
        <f t="shared" si="12"/>
        <v>0.1</v>
      </c>
      <c r="N26" s="27"/>
      <c r="O26" s="8">
        <v>2640</v>
      </c>
      <c r="P26" s="7">
        <v>0.9</v>
      </c>
      <c r="Q26" s="26">
        <f t="shared" si="1"/>
        <v>0.1</v>
      </c>
      <c r="R26" s="2">
        <f t="shared" si="13"/>
        <v>223.75</v>
      </c>
      <c r="S26" s="3">
        <f t="shared" si="2"/>
        <v>2416.25</v>
      </c>
      <c r="T26" s="3">
        <f t="shared" si="3"/>
        <v>1208.125</v>
      </c>
      <c r="U26" s="37">
        <f t="shared" si="4"/>
        <v>8.4753787878787873E-2</v>
      </c>
    </row>
    <row r="27" spans="1:29" ht="15.75" x14ac:dyDescent="0.25">
      <c r="B27" s="13"/>
      <c r="C27" s="13"/>
      <c r="D27" s="14"/>
      <c r="E27" s="12"/>
      <c r="F27" s="25"/>
      <c r="G27" s="2"/>
      <c r="H27" s="15"/>
      <c r="I27" s="22"/>
      <c r="L27" s="13" t="s">
        <v>9</v>
      </c>
      <c r="M27" s="13"/>
      <c r="N27" s="13"/>
      <c r="O27" s="14"/>
      <c r="P27" s="12"/>
      <c r="Q27" s="25"/>
      <c r="R27" s="2"/>
      <c r="S27" s="15"/>
      <c r="T27" s="22"/>
      <c r="W27" s="1" t="s">
        <v>8</v>
      </c>
    </row>
    <row r="28" spans="1:29" ht="15.75" x14ac:dyDescent="0.25">
      <c r="A28" s="57" t="s">
        <v>12</v>
      </c>
      <c r="B28" s="27"/>
      <c r="C28" s="13"/>
      <c r="D28" s="14"/>
      <c r="E28" s="12"/>
      <c r="F28" s="25"/>
      <c r="G28" s="2"/>
      <c r="H28" s="15"/>
      <c r="I28" s="22"/>
      <c r="L28" s="13"/>
      <c r="M28" s="13"/>
      <c r="N28" s="13"/>
      <c r="O28" s="14"/>
      <c r="P28" s="12"/>
      <c r="Q28" s="25"/>
      <c r="R28" s="2"/>
      <c r="S28" s="15"/>
      <c r="T28" s="22"/>
    </row>
    <row r="29" spans="1:29" ht="15.75" x14ac:dyDescent="0.25">
      <c r="A29" s="24" t="s">
        <v>7</v>
      </c>
      <c r="B29" s="24"/>
      <c r="C29" s="24"/>
      <c r="G29" s="23"/>
      <c r="H29" s="23"/>
      <c r="I29" s="22"/>
      <c r="L29" s="24" t="s">
        <v>7</v>
      </c>
      <c r="M29" s="24"/>
      <c r="N29" s="24"/>
      <c r="R29" s="23"/>
      <c r="S29" s="23"/>
      <c r="T29" s="22"/>
      <c r="W29" s="24" t="s">
        <v>7</v>
      </c>
      <c r="AA29" s="23"/>
      <c r="AB29" s="23"/>
      <c r="AC29" s="22"/>
    </row>
    <row r="30" spans="1:29" x14ac:dyDescent="0.25">
      <c r="A30" s="21" t="s">
        <v>6</v>
      </c>
      <c r="B30" s="21">
        <v>8</v>
      </c>
      <c r="C30" s="21"/>
      <c r="D30" s="21" t="s">
        <v>5</v>
      </c>
      <c r="E30" s="21" t="s">
        <v>3</v>
      </c>
      <c r="F30" s="21" t="s">
        <v>4</v>
      </c>
      <c r="G30" s="21" t="s">
        <v>3</v>
      </c>
      <c r="H30" s="20" t="s">
        <v>2</v>
      </c>
      <c r="I30" s="20" t="s">
        <v>1</v>
      </c>
      <c r="L30" s="21" t="s">
        <v>6</v>
      </c>
      <c r="M30" s="21"/>
      <c r="N30" s="21"/>
      <c r="O30" s="21" t="s">
        <v>5</v>
      </c>
      <c r="P30" s="21" t="s">
        <v>3</v>
      </c>
      <c r="Q30" s="21" t="s">
        <v>4</v>
      </c>
      <c r="R30" s="21" t="s">
        <v>3</v>
      </c>
      <c r="S30" s="20" t="s">
        <v>2</v>
      </c>
      <c r="T30" s="20" t="s">
        <v>1</v>
      </c>
      <c r="W30" s="21" t="s">
        <v>6</v>
      </c>
      <c r="X30" s="21" t="s">
        <v>5</v>
      </c>
      <c r="Y30" s="21" t="s">
        <v>3</v>
      </c>
      <c r="Z30" s="21" t="s">
        <v>4</v>
      </c>
      <c r="AA30" s="21" t="s">
        <v>3</v>
      </c>
      <c r="AB30" s="20" t="s">
        <v>2</v>
      </c>
      <c r="AC30" s="20" t="s">
        <v>1</v>
      </c>
    </row>
    <row r="31" spans="1:29" x14ac:dyDescent="0.25">
      <c r="A31" s="46">
        <v>8</v>
      </c>
      <c r="B31" s="47">
        <f>A31/$B$30</f>
        <v>1</v>
      </c>
      <c r="C31" s="46"/>
      <c r="D31" s="6">
        <v>908</v>
      </c>
      <c r="E31" s="5">
        <v>1</v>
      </c>
      <c r="F31" s="4">
        <v>1</v>
      </c>
      <c r="G31" s="54">
        <f>D31*E31*F31</f>
        <v>908</v>
      </c>
      <c r="H31" s="54">
        <f>D31-G31</f>
        <v>0</v>
      </c>
      <c r="I31" s="54">
        <f>H31/2</f>
        <v>0</v>
      </c>
      <c r="L31" s="19">
        <v>8</v>
      </c>
      <c r="M31" s="19"/>
      <c r="N31" s="19"/>
      <c r="O31" s="6">
        <v>1068</v>
      </c>
      <c r="P31" s="5">
        <v>1</v>
      </c>
      <c r="Q31" s="4">
        <f t="shared" ref="Q31:Q50" si="16">L31/$L$31</f>
        <v>1</v>
      </c>
      <c r="R31" s="2">
        <f>O31</f>
        <v>1068</v>
      </c>
      <c r="S31" s="3">
        <f t="shared" ref="S31:S50" si="17">O31-R31</f>
        <v>0</v>
      </c>
      <c r="T31" s="3">
        <f t="shared" ref="T31:T50" si="18">S31/2</f>
        <v>0</v>
      </c>
      <c r="W31" s="19">
        <v>8</v>
      </c>
      <c r="X31" s="6">
        <v>905</v>
      </c>
      <c r="Y31" s="5">
        <v>1</v>
      </c>
      <c r="Z31" s="4">
        <f>W31/$L$31</f>
        <v>1</v>
      </c>
      <c r="AA31" s="2">
        <f>X31</f>
        <v>905</v>
      </c>
      <c r="AB31" s="3">
        <f t="shared" ref="AB31:AB49" si="19">X31-AA31</f>
        <v>0</v>
      </c>
      <c r="AC31" s="3">
        <f t="shared" ref="AC31:AC49" si="20">AB31/2</f>
        <v>0</v>
      </c>
    </row>
    <row r="32" spans="1:29" x14ac:dyDescent="0.25">
      <c r="A32" s="39">
        <v>7</v>
      </c>
      <c r="B32" s="40">
        <f t="shared" ref="B32:B50" si="21">A32/$B$30</f>
        <v>0.875</v>
      </c>
      <c r="C32" s="39"/>
      <c r="D32" s="38">
        <v>908</v>
      </c>
      <c r="E32" s="41">
        <v>1</v>
      </c>
      <c r="F32" s="42">
        <f t="shared" ref="F32:F50" si="22">A32/$A$31</f>
        <v>0.875</v>
      </c>
      <c r="G32" s="55">
        <f>D32*E32*F32</f>
        <v>794.5</v>
      </c>
      <c r="H32" s="55">
        <f t="shared" ref="H32:H50" si="23">D32-G32</f>
        <v>113.5</v>
      </c>
      <c r="I32" s="55">
        <f t="shared" ref="I32:I50" si="24">H32/2</f>
        <v>56.75</v>
      </c>
      <c r="L32" s="19">
        <v>7</v>
      </c>
      <c r="M32" s="19"/>
      <c r="N32" s="19"/>
      <c r="O32" s="6">
        <v>1068</v>
      </c>
      <c r="P32" s="5">
        <v>1</v>
      </c>
      <c r="Q32" s="4">
        <f t="shared" si="16"/>
        <v>0.875</v>
      </c>
      <c r="R32" s="2">
        <f t="shared" ref="R32:R50" si="25">$R$31*Q32</f>
        <v>934.5</v>
      </c>
      <c r="S32" s="3">
        <f t="shared" si="17"/>
        <v>133.5</v>
      </c>
      <c r="T32" s="3">
        <f t="shared" si="18"/>
        <v>66.75</v>
      </c>
      <c r="W32" s="19">
        <v>7</v>
      </c>
      <c r="X32" s="6">
        <v>905</v>
      </c>
      <c r="Y32" s="5">
        <v>1</v>
      </c>
      <c r="Z32" s="4">
        <f t="shared" ref="Z32:Z49" si="26">W32/$W$31</f>
        <v>0.875</v>
      </c>
      <c r="AA32" s="2">
        <f t="shared" ref="AA32:AA49" si="27">$AA$31*Z32</f>
        <v>791.875</v>
      </c>
      <c r="AB32" s="3">
        <f t="shared" si="19"/>
        <v>113.125</v>
      </c>
      <c r="AC32" s="3">
        <f t="shared" si="20"/>
        <v>56.5625</v>
      </c>
    </row>
    <row r="33" spans="1:29" x14ac:dyDescent="0.25">
      <c r="A33" s="10">
        <v>6</v>
      </c>
      <c r="B33" s="47">
        <f t="shared" si="21"/>
        <v>0.75</v>
      </c>
      <c r="C33" s="10"/>
      <c r="D33" s="6">
        <v>908</v>
      </c>
      <c r="E33" s="5">
        <v>1</v>
      </c>
      <c r="F33" s="4">
        <f t="shared" si="22"/>
        <v>0.75</v>
      </c>
      <c r="G33" s="54">
        <f t="shared" ref="G33:G50" si="28">D33*E33*F33</f>
        <v>681</v>
      </c>
      <c r="H33" s="54">
        <f t="shared" si="23"/>
        <v>227</v>
      </c>
      <c r="I33" s="54">
        <f t="shared" si="24"/>
        <v>113.5</v>
      </c>
      <c r="L33" s="10">
        <v>6</v>
      </c>
      <c r="M33" s="10"/>
      <c r="N33" s="10"/>
      <c r="O33" s="6">
        <v>1068</v>
      </c>
      <c r="P33" s="5">
        <v>1</v>
      </c>
      <c r="Q33" s="4">
        <f t="shared" si="16"/>
        <v>0.75</v>
      </c>
      <c r="R33" s="2">
        <f t="shared" si="25"/>
        <v>801</v>
      </c>
      <c r="S33" s="3">
        <f t="shared" si="17"/>
        <v>267</v>
      </c>
      <c r="T33" s="3">
        <f t="shared" si="18"/>
        <v>133.5</v>
      </c>
      <c r="W33" s="10">
        <v>6</v>
      </c>
      <c r="X33" s="6">
        <v>905</v>
      </c>
      <c r="Y33" s="5">
        <v>1</v>
      </c>
      <c r="Z33" s="4">
        <f t="shared" si="26"/>
        <v>0.75</v>
      </c>
      <c r="AA33" s="2">
        <f t="shared" si="27"/>
        <v>678.75</v>
      </c>
      <c r="AB33" s="3">
        <f t="shared" si="19"/>
        <v>226.25</v>
      </c>
      <c r="AC33" s="3">
        <f t="shared" si="20"/>
        <v>113.125</v>
      </c>
    </row>
    <row r="34" spans="1:29" x14ac:dyDescent="0.25">
      <c r="A34" s="44">
        <v>5.75</v>
      </c>
      <c r="B34" s="40">
        <f t="shared" si="21"/>
        <v>0.71875</v>
      </c>
      <c r="C34" s="44"/>
      <c r="D34" s="38">
        <v>908</v>
      </c>
      <c r="E34" s="41">
        <v>1</v>
      </c>
      <c r="F34" s="42">
        <f t="shared" si="22"/>
        <v>0.71875</v>
      </c>
      <c r="G34" s="55">
        <f t="shared" si="28"/>
        <v>652.625</v>
      </c>
      <c r="H34" s="55">
        <f t="shared" si="23"/>
        <v>255.375</v>
      </c>
      <c r="I34" s="55">
        <f t="shared" si="24"/>
        <v>127.6875</v>
      </c>
      <c r="L34" s="13">
        <v>5.75</v>
      </c>
      <c r="M34" s="13"/>
      <c r="N34" s="13"/>
      <c r="O34" s="14">
        <v>1068</v>
      </c>
      <c r="P34" s="12">
        <v>1</v>
      </c>
      <c r="Q34" s="4">
        <f t="shared" si="16"/>
        <v>0.71875</v>
      </c>
      <c r="R34" s="2">
        <f t="shared" si="25"/>
        <v>767.625</v>
      </c>
      <c r="S34" s="11">
        <f t="shared" si="17"/>
        <v>300.375</v>
      </c>
      <c r="T34" s="11">
        <f t="shared" si="18"/>
        <v>150.1875</v>
      </c>
      <c r="W34" s="13">
        <v>5.75</v>
      </c>
      <c r="X34" s="6">
        <v>905</v>
      </c>
      <c r="Y34" s="12">
        <v>1</v>
      </c>
      <c r="Z34" s="4">
        <f t="shared" si="26"/>
        <v>0.71875</v>
      </c>
      <c r="AA34" s="2">
        <f t="shared" si="27"/>
        <v>650.46875</v>
      </c>
      <c r="AB34" s="11">
        <f t="shared" si="19"/>
        <v>254.53125</v>
      </c>
      <c r="AC34" s="11">
        <f t="shared" si="20"/>
        <v>127.265625</v>
      </c>
    </row>
    <row r="35" spans="1:29" x14ac:dyDescent="0.25">
      <c r="A35" s="10">
        <v>5.5</v>
      </c>
      <c r="B35" s="47">
        <f t="shared" si="21"/>
        <v>0.6875</v>
      </c>
      <c r="C35" s="10"/>
      <c r="D35" s="6">
        <v>908</v>
      </c>
      <c r="E35" s="5">
        <v>1</v>
      </c>
      <c r="F35" s="4">
        <f t="shared" si="22"/>
        <v>0.6875</v>
      </c>
      <c r="G35" s="54">
        <f t="shared" si="28"/>
        <v>624.25</v>
      </c>
      <c r="H35" s="54">
        <f t="shared" si="23"/>
        <v>283.75</v>
      </c>
      <c r="I35" s="54">
        <f t="shared" si="24"/>
        <v>141.875</v>
      </c>
      <c r="L35" s="10">
        <v>5.5</v>
      </c>
      <c r="M35" s="10"/>
      <c r="N35" s="10"/>
      <c r="O35" s="6">
        <v>1068</v>
      </c>
      <c r="P35" s="5">
        <v>1</v>
      </c>
      <c r="Q35" s="4">
        <f t="shared" si="16"/>
        <v>0.6875</v>
      </c>
      <c r="R35" s="2">
        <f t="shared" si="25"/>
        <v>734.25</v>
      </c>
      <c r="S35" s="3">
        <f t="shared" si="17"/>
        <v>333.75</v>
      </c>
      <c r="T35" s="3">
        <f t="shared" si="18"/>
        <v>166.875</v>
      </c>
      <c r="W35" s="10">
        <v>5.5</v>
      </c>
      <c r="X35" s="6">
        <v>905</v>
      </c>
      <c r="Y35" s="5">
        <v>1</v>
      </c>
      <c r="Z35" s="4">
        <f t="shared" si="26"/>
        <v>0.6875</v>
      </c>
      <c r="AA35" s="2">
        <f t="shared" si="27"/>
        <v>622.1875</v>
      </c>
      <c r="AB35" s="3">
        <f t="shared" si="19"/>
        <v>282.8125</v>
      </c>
      <c r="AC35" s="3">
        <f t="shared" si="20"/>
        <v>141.40625</v>
      </c>
    </row>
    <row r="36" spans="1:29" x14ac:dyDescent="0.25">
      <c r="A36" s="44">
        <v>5.25</v>
      </c>
      <c r="B36" s="40">
        <f t="shared" si="21"/>
        <v>0.65625</v>
      </c>
      <c r="C36" s="44"/>
      <c r="D36" s="38">
        <v>908</v>
      </c>
      <c r="E36" s="41">
        <v>1</v>
      </c>
      <c r="F36" s="42">
        <f t="shared" si="22"/>
        <v>0.65625</v>
      </c>
      <c r="G36" s="55">
        <f t="shared" si="28"/>
        <v>595.875</v>
      </c>
      <c r="H36" s="55">
        <f t="shared" si="23"/>
        <v>312.125</v>
      </c>
      <c r="I36" s="55">
        <f t="shared" si="24"/>
        <v>156.0625</v>
      </c>
      <c r="L36" s="13">
        <v>5.25</v>
      </c>
      <c r="M36" s="13"/>
      <c r="N36" s="13"/>
      <c r="O36" s="14">
        <v>1068</v>
      </c>
      <c r="P36" s="12">
        <v>1</v>
      </c>
      <c r="Q36" s="4">
        <f t="shared" si="16"/>
        <v>0.65625</v>
      </c>
      <c r="R36" s="2">
        <f t="shared" si="25"/>
        <v>700.875</v>
      </c>
      <c r="S36" s="11">
        <f t="shared" si="17"/>
        <v>367.125</v>
      </c>
      <c r="T36" s="11">
        <f t="shared" si="18"/>
        <v>183.5625</v>
      </c>
      <c r="W36" s="13">
        <v>5.25</v>
      </c>
      <c r="X36" s="6">
        <v>905</v>
      </c>
      <c r="Y36" s="12">
        <v>1</v>
      </c>
      <c r="Z36" s="4">
        <f t="shared" si="26"/>
        <v>0.65625</v>
      </c>
      <c r="AA36" s="2">
        <f t="shared" si="27"/>
        <v>593.90625</v>
      </c>
      <c r="AB36" s="11">
        <f t="shared" si="19"/>
        <v>311.09375</v>
      </c>
      <c r="AC36" s="11">
        <f t="shared" si="20"/>
        <v>155.546875</v>
      </c>
    </row>
    <row r="37" spans="1:29" x14ac:dyDescent="0.25">
      <c r="A37" s="10">
        <v>5</v>
      </c>
      <c r="B37" s="47">
        <f t="shared" si="21"/>
        <v>0.625</v>
      </c>
      <c r="C37" s="10"/>
      <c r="D37" s="6">
        <v>908</v>
      </c>
      <c r="E37" s="5">
        <v>1</v>
      </c>
      <c r="F37" s="4">
        <f t="shared" si="22"/>
        <v>0.625</v>
      </c>
      <c r="G37" s="54">
        <f t="shared" si="28"/>
        <v>567.5</v>
      </c>
      <c r="H37" s="54">
        <f t="shared" si="23"/>
        <v>340.5</v>
      </c>
      <c r="I37" s="54">
        <f t="shared" si="24"/>
        <v>170.25</v>
      </c>
      <c r="L37" s="10">
        <v>5</v>
      </c>
      <c r="M37" s="10"/>
      <c r="N37" s="10"/>
      <c r="O37" s="6">
        <v>1068</v>
      </c>
      <c r="P37" s="5">
        <v>1</v>
      </c>
      <c r="Q37" s="4">
        <f t="shared" si="16"/>
        <v>0.625</v>
      </c>
      <c r="R37" s="2">
        <f t="shared" si="25"/>
        <v>667.5</v>
      </c>
      <c r="S37" s="3">
        <f t="shared" si="17"/>
        <v>400.5</v>
      </c>
      <c r="T37" s="3">
        <f t="shared" si="18"/>
        <v>200.25</v>
      </c>
      <c r="W37" s="10">
        <v>5</v>
      </c>
      <c r="X37" s="6">
        <v>905</v>
      </c>
      <c r="Y37" s="5">
        <v>1</v>
      </c>
      <c r="Z37" s="4">
        <f t="shared" si="26"/>
        <v>0.625</v>
      </c>
      <c r="AA37" s="2">
        <f t="shared" si="27"/>
        <v>565.625</v>
      </c>
      <c r="AB37" s="3">
        <f t="shared" si="19"/>
        <v>339.375</v>
      </c>
      <c r="AC37" s="3">
        <f t="shared" si="20"/>
        <v>169.6875</v>
      </c>
    </row>
    <row r="38" spans="1:29" x14ac:dyDescent="0.25">
      <c r="A38" s="44">
        <v>4.75</v>
      </c>
      <c r="B38" s="40">
        <f t="shared" si="21"/>
        <v>0.59375</v>
      </c>
      <c r="C38" s="44"/>
      <c r="D38" s="38">
        <v>908</v>
      </c>
      <c r="E38" s="41">
        <v>1</v>
      </c>
      <c r="F38" s="42">
        <f t="shared" si="22"/>
        <v>0.59375</v>
      </c>
      <c r="G38" s="55">
        <f t="shared" si="28"/>
        <v>539.125</v>
      </c>
      <c r="H38" s="55">
        <f t="shared" si="23"/>
        <v>368.875</v>
      </c>
      <c r="I38" s="55">
        <f t="shared" si="24"/>
        <v>184.4375</v>
      </c>
      <c r="L38" s="17">
        <v>4.75</v>
      </c>
      <c r="M38" s="17"/>
      <c r="N38" s="17"/>
      <c r="O38" s="18">
        <v>1069</v>
      </c>
      <c r="P38" s="16">
        <v>1</v>
      </c>
      <c r="Q38" s="4">
        <f t="shared" si="16"/>
        <v>0.59375</v>
      </c>
      <c r="R38" s="2">
        <f t="shared" si="25"/>
        <v>634.125</v>
      </c>
      <c r="S38" s="15">
        <f t="shared" si="17"/>
        <v>434.875</v>
      </c>
      <c r="T38" s="15">
        <f t="shared" si="18"/>
        <v>217.4375</v>
      </c>
      <c r="W38" s="17">
        <v>4.75</v>
      </c>
      <c r="X38" s="6">
        <v>905</v>
      </c>
      <c r="Y38" s="16">
        <v>1</v>
      </c>
      <c r="Z38" s="4">
        <f t="shared" si="26"/>
        <v>0.59375</v>
      </c>
      <c r="AA38" s="2">
        <f t="shared" si="27"/>
        <v>537.34375</v>
      </c>
      <c r="AB38" s="15">
        <f t="shared" si="19"/>
        <v>367.65625</v>
      </c>
      <c r="AC38" s="15">
        <f t="shared" si="20"/>
        <v>183.828125</v>
      </c>
    </row>
    <row r="39" spans="1:29" x14ac:dyDescent="0.25">
      <c r="A39" s="10">
        <v>4.5</v>
      </c>
      <c r="B39" s="47">
        <f t="shared" si="21"/>
        <v>0.5625</v>
      </c>
      <c r="C39" s="10"/>
      <c r="D39" s="6">
        <v>908</v>
      </c>
      <c r="E39" s="5">
        <v>1</v>
      </c>
      <c r="F39" s="4">
        <f t="shared" si="22"/>
        <v>0.5625</v>
      </c>
      <c r="G39" s="54">
        <f t="shared" si="28"/>
        <v>510.75</v>
      </c>
      <c r="H39" s="54">
        <f t="shared" si="23"/>
        <v>397.25</v>
      </c>
      <c r="I39" s="54">
        <f t="shared" si="24"/>
        <v>198.625</v>
      </c>
      <c r="L39" s="13">
        <v>4.5</v>
      </c>
      <c r="M39" s="13"/>
      <c r="N39" s="13"/>
      <c r="O39" s="14">
        <v>1068</v>
      </c>
      <c r="P39" s="12">
        <v>1</v>
      </c>
      <c r="Q39" s="4">
        <f t="shared" si="16"/>
        <v>0.5625</v>
      </c>
      <c r="R39" s="2">
        <f t="shared" si="25"/>
        <v>600.75</v>
      </c>
      <c r="S39" s="11">
        <f t="shared" si="17"/>
        <v>467.25</v>
      </c>
      <c r="T39" s="11">
        <f t="shared" si="18"/>
        <v>233.625</v>
      </c>
      <c r="W39" s="13">
        <v>4.5</v>
      </c>
      <c r="X39" s="6">
        <v>905</v>
      </c>
      <c r="Y39" s="12">
        <v>1</v>
      </c>
      <c r="Z39" s="4">
        <f t="shared" si="26"/>
        <v>0.5625</v>
      </c>
      <c r="AA39" s="2">
        <f t="shared" si="27"/>
        <v>509.0625</v>
      </c>
      <c r="AB39" s="11">
        <f t="shared" si="19"/>
        <v>395.9375</v>
      </c>
      <c r="AC39" s="11">
        <f t="shared" si="20"/>
        <v>197.96875</v>
      </c>
    </row>
    <row r="40" spans="1:29" x14ac:dyDescent="0.25">
      <c r="A40" s="44">
        <v>4.3</v>
      </c>
      <c r="B40" s="40">
        <f t="shared" si="21"/>
        <v>0.53749999999999998</v>
      </c>
      <c r="C40" s="44"/>
      <c r="D40" s="38">
        <v>908</v>
      </c>
      <c r="E40" s="41">
        <v>1</v>
      </c>
      <c r="F40" s="42">
        <f t="shared" si="22"/>
        <v>0.53749999999999998</v>
      </c>
      <c r="G40" s="55">
        <f t="shared" si="28"/>
        <v>488.04999999999995</v>
      </c>
      <c r="H40" s="55">
        <f t="shared" si="23"/>
        <v>419.95000000000005</v>
      </c>
      <c r="I40" s="55">
        <f t="shared" si="24"/>
        <v>209.97500000000002</v>
      </c>
      <c r="L40" s="10">
        <v>4.3</v>
      </c>
      <c r="M40" s="10"/>
      <c r="N40" s="10"/>
      <c r="O40" s="6">
        <v>1068</v>
      </c>
      <c r="P40" s="5">
        <v>1</v>
      </c>
      <c r="Q40" s="4">
        <f t="shared" si="16"/>
        <v>0.53749999999999998</v>
      </c>
      <c r="R40" s="2">
        <f t="shared" si="25"/>
        <v>574.04999999999995</v>
      </c>
      <c r="S40" s="3">
        <f t="shared" si="17"/>
        <v>493.95000000000005</v>
      </c>
      <c r="T40" s="3">
        <f t="shared" si="18"/>
        <v>246.97500000000002</v>
      </c>
      <c r="W40" s="10">
        <v>4.3</v>
      </c>
      <c r="X40" s="6">
        <v>905</v>
      </c>
      <c r="Y40" s="5">
        <v>1</v>
      </c>
      <c r="Z40" s="4">
        <f t="shared" si="26"/>
        <v>0.53749999999999998</v>
      </c>
      <c r="AA40" s="2">
        <f t="shared" si="27"/>
        <v>486.4375</v>
      </c>
      <c r="AB40" s="3">
        <f t="shared" si="19"/>
        <v>418.5625</v>
      </c>
      <c r="AC40" s="3">
        <f t="shared" si="20"/>
        <v>209.28125</v>
      </c>
    </row>
    <row r="41" spans="1:29" x14ac:dyDescent="0.25">
      <c r="A41" s="10">
        <v>4.25</v>
      </c>
      <c r="B41" s="47">
        <f t="shared" si="21"/>
        <v>0.53125</v>
      </c>
      <c r="C41" s="10"/>
      <c r="D41" s="6">
        <v>908</v>
      </c>
      <c r="E41" s="5">
        <v>1</v>
      </c>
      <c r="F41" s="4">
        <f t="shared" si="22"/>
        <v>0.53125</v>
      </c>
      <c r="G41" s="54">
        <f t="shared" si="28"/>
        <v>482.375</v>
      </c>
      <c r="H41" s="54">
        <f t="shared" si="23"/>
        <v>425.625</v>
      </c>
      <c r="I41" s="54">
        <f t="shared" si="24"/>
        <v>212.8125</v>
      </c>
      <c r="L41" s="13">
        <v>4.25</v>
      </c>
      <c r="M41" s="13"/>
      <c r="N41" s="13"/>
      <c r="O41" s="14">
        <v>1068</v>
      </c>
      <c r="P41" s="12">
        <v>1</v>
      </c>
      <c r="Q41" s="4">
        <f t="shared" si="16"/>
        <v>0.53125</v>
      </c>
      <c r="R41" s="2">
        <f t="shared" si="25"/>
        <v>567.375</v>
      </c>
      <c r="S41" s="11">
        <f t="shared" si="17"/>
        <v>500.625</v>
      </c>
      <c r="T41" s="11">
        <f t="shared" si="18"/>
        <v>250.3125</v>
      </c>
      <c r="W41" s="13">
        <v>4.25</v>
      </c>
      <c r="X41" s="6">
        <v>905</v>
      </c>
      <c r="Y41" s="12">
        <v>1</v>
      </c>
      <c r="Z41" s="4">
        <f t="shared" si="26"/>
        <v>0.53125</v>
      </c>
      <c r="AA41" s="2">
        <f t="shared" si="27"/>
        <v>480.78125</v>
      </c>
      <c r="AB41" s="11">
        <f t="shared" si="19"/>
        <v>424.21875</v>
      </c>
      <c r="AC41" s="11">
        <f t="shared" si="20"/>
        <v>212.109375</v>
      </c>
    </row>
    <row r="42" spans="1:29" x14ac:dyDescent="0.25">
      <c r="A42" s="44">
        <v>4.21</v>
      </c>
      <c r="B42" s="40">
        <f t="shared" si="21"/>
        <v>0.52625</v>
      </c>
      <c r="C42" s="44"/>
      <c r="D42" s="38">
        <v>908</v>
      </c>
      <c r="E42" s="41">
        <v>1</v>
      </c>
      <c r="F42" s="42">
        <f t="shared" si="22"/>
        <v>0.52625</v>
      </c>
      <c r="G42" s="55">
        <f t="shared" si="28"/>
        <v>477.83499999999998</v>
      </c>
      <c r="H42" s="55">
        <f t="shared" si="23"/>
        <v>430.16500000000002</v>
      </c>
      <c r="I42" s="55">
        <f t="shared" si="24"/>
        <v>215.08250000000001</v>
      </c>
      <c r="L42" s="10">
        <v>4.21</v>
      </c>
      <c r="M42" s="10"/>
      <c r="N42" s="10"/>
      <c r="O42" s="6">
        <v>1068</v>
      </c>
      <c r="P42" s="5">
        <v>1</v>
      </c>
      <c r="Q42" s="4">
        <f t="shared" si="16"/>
        <v>0.52625</v>
      </c>
      <c r="R42" s="2">
        <f t="shared" si="25"/>
        <v>562.03499999999997</v>
      </c>
      <c r="S42" s="3">
        <f t="shared" si="17"/>
        <v>505.96500000000003</v>
      </c>
      <c r="T42" s="3">
        <f t="shared" si="18"/>
        <v>252.98250000000002</v>
      </c>
      <c r="W42" s="10">
        <v>4.21</v>
      </c>
      <c r="X42" s="6">
        <v>905</v>
      </c>
      <c r="Y42" s="5">
        <v>1</v>
      </c>
      <c r="Z42" s="4">
        <f t="shared" si="26"/>
        <v>0.52625</v>
      </c>
      <c r="AA42" s="2">
        <f t="shared" si="27"/>
        <v>476.25625000000002</v>
      </c>
      <c r="AB42" s="3">
        <f t="shared" si="19"/>
        <v>428.74374999999998</v>
      </c>
      <c r="AC42" s="3">
        <f t="shared" si="20"/>
        <v>214.37187499999999</v>
      </c>
    </row>
    <row r="43" spans="1:29" x14ac:dyDescent="0.25">
      <c r="A43" s="10">
        <v>4.1900000000000004</v>
      </c>
      <c r="B43" s="47">
        <f t="shared" si="21"/>
        <v>0.52375000000000005</v>
      </c>
      <c r="C43" s="10"/>
      <c r="D43" s="6">
        <v>908</v>
      </c>
      <c r="E43" s="5">
        <v>1</v>
      </c>
      <c r="F43" s="4">
        <f t="shared" si="22"/>
        <v>0.52375000000000005</v>
      </c>
      <c r="G43" s="54">
        <f t="shared" si="28"/>
        <v>475.56500000000005</v>
      </c>
      <c r="H43" s="54">
        <f t="shared" si="23"/>
        <v>432.43499999999995</v>
      </c>
      <c r="I43" s="54">
        <f t="shared" si="24"/>
        <v>216.21749999999997</v>
      </c>
      <c r="L43" s="13">
        <v>4.1900000000000004</v>
      </c>
      <c r="M43" s="13"/>
      <c r="N43" s="13"/>
      <c r="O43" s="14">
        <v>1068</v>
      </c>
      <c r="P43" s="12">
        <v>1</v>
      </c>
      <c r="Q43" s="4">
        <f t="shared" si="16"/>
        <v>0.52375000000000005</v>
      </c>
      <c r="R43" s="2">
        <f t="shared" si="25"/>
        <v>559.36500000000001</v>
      </c>
      <c r="S43" s="11">
        <f t="shared" si="17"/>
        <v>508.63499999999999</v>
      </c>
      <c r="T43" s="11">
        <f t="shared" si="18"/>
        <v>254.3175</v>
      </c>
      <c r="W43" s="13">
        <v>4.1900000000000004</v>
      </c>
      <c r="X43" s="6">
        <v>905</v>
      </c>
      <c r="Y43" s="12">
        <v>1</v>
      </c>
      <c r="Z43" s="4">
        <f t="shared" si="26"/>
        <v>0.52375000000000005</v>
      </c>
      <c r="AA43" s="2">
        <f t="shared" si="27"/>
        <v>473.99375000000003</v>
      </c>
      <c r="AB43" s="11">
        <f t="shared" si="19"/>
        <v>431.00624999999997</v>
      </c>
      <c r="AC43" s="11">
        <f t="shared" si="20"/>
        <v>215.50312499999998</v>
      </c>
    </row>
    <row r="44" spans="1:29" x14ac:dyDescent="0.25">
      <c r="A44" s="44">
        <v>4</v>
      </c>
      <c r="B44" s="40">
        <f t="shared" si="21"/>
        <v>0.5</v>
      </c>
      <c r="C44" s="44"/>
      <c r="D44" s="38">
        <v>908</v>
      </c>
      <c r="E44" s="41">
        <v>1</v>
      </c>
      <c r="F44" s="42">
        <f t="shared" si="22"/>
        <v>0.5</v>
      </c>
      <c r="G44" s="55">
        <f t="shared" si="28"/>
        <v>454</v>
      </c>
      <c r="H44" s="55">
        <f t="shared" si="23"/>
        <v>454</v>
      </c>
      <c r="I44" s="55">
        <f t="shared" si="24"/>
        <v>227</v>
      </c>
      <c r="L44" s="10">
        <v>4</v>
      </c>
      <c r="M44" s="10"/>
      <c r="N44" s="10"/>
      <c r="O44" s="6">
        <v>1068</v>
      </c>
      <c r="P44" s="5">
        <v>1</v>
      </c>
      <c r="Q44" s="4">
        <f t="shared" si="16"/>
        <v>0.5</v>
      </c>
      <c r="R44" s="2">
        <f t="shared" si="25"/>
        <v>534</v>
      </c>
      <c r="S44" s="3">
        <f t="shared" si="17"/>
        <v>534</v>
      </c>
      <c r="T44" s="3">
        <f t="shared" si="18"/>
        <v>267</v>
      </c>
      <c r="W44" s="10">
        <v>4</v>
      </c>
      <c r="X44" s="6">
        <v>905</v>
      </c>
      <c r="Y44" s="5">
        <v>1</v>
      </c>
      <c r="Z44" s="4">
        <f t="shared" si="26"/>
        <v>0.5</v>
      </c>
      <c r="AA44" s="2">
        <f t="shared" si="27"/>
        <v>452.5</v>
      </c>
      <c r="AB44" s="3">
        <f t="shared" si="19"/>
        <v>452.5</v>
      </c>
      <c r="AC44" s="3">
        <f t="shared" si="20"/>
        <v>226.25</v>
      </c>
    </row>
    <row r="45" spans="1:29" x14ac:dyDescent="0.25">
      <c r="A45" s="10">
        <v>3.75</v>
      </c>
      <c r="B45" s="47">
        <f t="shared" si="21"/>
        <v>0.46875</v>
      </c>
      <c r="C45" s="10"/>
      <c r="D45" s="6">
        <v>908</v>
      </c>
      <c r="E45" s="5">
        <v>1</v>
      </c>
      <c r="F45" s="4">
        <f t="shared" si="22"/>
        <v>0.46875</v>
      </c>
      <c r="G45" s="54">
        <f t="shared" si="28"/>
        <v>425.625</v>
      </c>
      <c r="H45" s="54">
        <f t="shared" si="23"/>
        <v>482.375</v>
      </c>
      <c r="I45" s="54">
        <f t="shared" si="24"/>
        <v>241.1875</v>
      </c>
      <c r="L45" s="13">
        <v>3.75</v>
      </c>
      <c r="M45" s="13"/>
      <c r="N45" s="13"/>
      <c r="O45" s="14">
        <v>1068</v>
      </c>
      <c r="P45" s="12">
        <v>1</v>
      </c>
      <c r="Q45" s="4">
        <f t="shared" si="16"/>
        <v>0.46875</v>
      </c>
      <c r="R45" s="2">
        <f t="shared" si="25"/>
        <v>500.625</v>
      </c>
      <c r="S45" s="11">
        <f t="shared" si="17"/>
        <v>567.375</v>
      </c>
      <c r="T45" s="11">
        <f t="shared" si="18"/>
        <v>283.6875</v>
      </c>
      <c r="W45" s="13">
        <v>3.75</v>
      </c>
      <c r="X45" s="6">
        <v>905</v>
      </c>
      <c r="Y45" s="12">
        <v>1</v>
      </c>
      <c r="Z45" s="4">
        <f t="shared" si="26"/>
        <v>0.46875</v>
      </c>
      <c r="AA45" s="2">
        <f t="shared" si="27"/>
        <v>424.21875</v>
      </c>
      <c r="AB45" s="11">
        <f t="shared" si="19"/>
        <v>480.78125</v>
      </c>
      <c r="AC45" s="11">
        <f t="shared" si="20"/>
        <v>240.390625</v>
      </c>
    </row>
    <row r="46" spans="1:29" x14ac:dyDescent="0.25">
      <c r="A46" s="44">
        <v>3.5</v>
      </c>
      <c r="B46" s="40">
        <f t="shared" si="21"/>
        <v>0.4375</v>
      </c>
      <c r="C46" s="44"/>
      <c r="D46" s="38">
        <v>908</v>
      </c>
      <c r="E46" s="41">
        <v>1</v>
      </c>
      <c r="F46" s="42">
        <f t="shared" si="22"/>
        <v>0.4375</v>
      </c>
      <c r="G46" s="55">
        <f t="shared" si="28"/>
        <v>397.25</v>
      </c>
      <c r="H46" s="55">
        <f t="shared" si="23"/>
        <v>510.75</v>
      </c>
      <c r="I46" s="55">
        <f t="shared" si="24"/>
        <v>255.375</v>
      </c>
      <c r="L46" s="10">
        <v>3.5</v>
      </c>
      <c r="M46" s="10"/>
      <c r="N46" s="10"/>
      <c r="O46" s="6">
        <v>1068</v>
      </c>
      <c r="P46" s="5">
        <v>1</v>
      </c>
      <c r="Q46" s="4">
        <f t="shared" si="16"/>
        <v>0.4375</v>
      </c>
      <c r="R46" s="2">
        <f t="shared" si="25"/>
        <v>467.25</v>
      </c>
      <c r="S46" s="3">
        <f t="shared" si="17"/>
        <v>600.75</v>
      </c>
      <c r="T46" s="3">
        <f t="shared" si="18"/>
        <v>300.375</v>
      </c>
      <c r="W46" s="10">
        <v>3.5</v>
      </c>
      <c r="X46" s="6">
        <v>905</v>
      </c>
      <c r="Y46" s="5">
        <v>1</v>
      </c>
      <c r="Z46" s="4">
        <f t="shared" si="26"/>
        <v>0.4375</v>
      </c>
      <c r="AA46" s="2">
        <f t="shared" si="27"/>
        <v>395.9375</v>
      </c>
      <c r="AB46" s="3">
        <f t="shared" si="19"/>
        <v>509.0625</v>
      </c>
      <c r="AC46" s="3">
        <f t="shared" si="20"/>
        <v>254.53125</v>
      </c>
    </row>
    <row r="47" spans="1:29" x14ac:dyDescent="0.25">
      <c r="A47" s="10">
        <v>3.25</v>
      </c>
      <c r="B47" s="47">
        <f t="shared" si="21"/>
        <v>0.40625</v>
      </c>
      <c r="C47" s="10"/>
      <c r="D47" s="6">
        <v>908</v>
      </c>
      <c r="E47" s="5">
        <v>1</v>
      </c>
      <c r="F47" s="4">
        <f t="shared" si="22"/>
        <v>0.40625</v>
      </c>
      <c r="G47" s="54">
        <f t="shared" si="28"/>
        <v>368.875</v>
      </c>
      <c r="H47" s="54">
        <f t="shared" si="23"/>
        <v>539.125</v>
      </c>
      <c r="I47" s="54">
        <f t="shared" si="24"/>
        <v>269.5625</v>
      </c>
      <c r="L47" s="13">
        <v>3.25</v>
      </c>
      <c r="M47" s="13"/>
      <c r="N47" s="13"/>
      <c r="O47" s="14">
        <v>1068</v>
      </c>
      <c r="P47" s="12">
        <v>1</v>
      </c>
      <c r="Q47" s="4">
        <f t="shared" si="16"/>
        <v>0.40625</v>
      </c>
      <c r="R47" s="2">
        <f t="shared" si="25"/>
        <v>433.875</v>
      </c>
      <c r="S47" s="11">
        <f t="shared" si="17"/>
        <v>634.125</v>
      </c>
      <c r="T47" s="11">
        <f t="shared" si="18"/>
        <v>317.0625</v>
      </c>
      <c r="W47" s="13">
        <v>3.25</v>
      </c>
      <c r="X47" s="6">
        <v>905</v>
      </c>
      <c r="Y47" s="12">
        <v>1</v>
      </c>
      <c r="Z47" s="4">
        <f t="shared" si="26"/>
        <v>0.40625</v>
      </c>
      <c r="AA47" s="2">
        <f t="shared" si="27"/>
        <v>367.65625</v>
      </c>
      <c r="AB47" s="11">
        <f t="shared" si="19"/>
        <v>537.34375</v>
      </c>
      <c r="AC47" s="11">
        <f t="shared" si="20"/>
        <v>268.671875</v>
      </c>
    </row>
    <row r="48" spans="1:29" x14ac:dyDescent="0.25">
      <c r="A48" s="44">
        <v>3</v>
      </c>
      <c r="B48" s="40">
        <f t="shared" si="21"/>
        <v>0.375</v>
      </c>
      <c r="C48" s="44"/>
      <c r="D48" s="38">
        <v>908</v>
      </c>
      <c r="E48" s="41">
        <v>1</v>
      </c>
      <c r="F48" s="42">
        <f t="shared" si="22"/>
        <v>0.375</v>
      </c>
      <c r="G48" s="55">
        <f t="shared" si="28"/>
        <v>340.5</v>
      </c>
      <c r="H48" s="55">
        <f t="shared" si="23"/>
        <v>567.5</v>
      </c>
      <c r="I48" s="55">
        <f t="shared" si="24"/>
        <v>283.75</v>
      </c>
      <c r="L48" s="10">
        <v>3</v>
      </c>
      <c r="M48" s="10"/>
      <c r="N48" s="10"/>
      <c r="O48" s="6">
        <v>1068</v>
      </c>
      <c r="P48" s="5">
        <v>1</v>
      </c>
      <c r="Q48" s="4">
        <f t="shared" si="16"/>
        <v>0.375</v>
      </c>
      <c r="R48" s="2">
        <f t="shared" si="25"/>
        <v>400.5</v>
      </c>
      <c r="S48" s="3">
        <f t="shared" si="17"/>
        <v>667.5</v>
      </c>
      <c r="T48" s="3">
        <f t="shared" si="18"/>
        <v>333.75</v>
      </c>
      <c r="W48" s="10">
        <v>3</v>
      </c>
      <c r="X48" s="6">
        <v>905</v>
      </c>
      <c r="Y48" s="5">
        <v>1</v>
      </c>
      <c r="Z48" s="4">
        <f t="shared" si="26"/>
        <v>0.375</v>
      </c>
      <c r="AA48" s="2">
        <f t="shared" si="27"/>
        <v>339.375</v>
      </c>
      <c r="AB48" s="3">
        <f t="shared" si="19"/>
        <v>565.625</v>
      </c>
      <c r="AC48" s="3">
        <f t="shared" si="20"/>
        <v>282.8125</v>
      </c>
    </row>
    <row r="49" spans="1:29" x14ac:dyDescent="0.25">
      <c r="A49" s="49">
        <v>2.4</v>
      </c>
      <c r="B49" s="47">
        <f t="shared" si="21"/>
        <v>0.3</v>
      </c>
      <c r="C49" s="49"/>
      <c r="D49" s="6">
        <v>908</v>
      </c>
      <c r="E49" s="5">
        <v>1</v>
      </c>
      <c r="F49" s="4">
        <f t="shared" si="22"/>
        <v>0.3</v>
      </c>
      <c r="G49" s="54">
        <f t="shared" si="28"/>
        <v>272.39999999999998</v>
      </c>
      <c r="H49" s="54">
        <f t="shared" si="23"/>
        <v>635.6</v>
      </c>
      <c r="I49" s="54">
        <f t="shared" si="24"/>
        <v>317.8</v>
      </c>
      <c r="L49" s="9">
        <v>2.4</v>
      </c>
      <c r="M49" s="9"/>
      <c r="N49" s="9"/>
      <c r="O49" s="6">
        <v>1068</v>
      </c>
      <c r="P49" s="5">
        <v>1</v>
      </c>
      <c r="Q49" s="4">
        <f t="shared" si="16"/>
        <v>0.3</v>
      </c>
      <c r="R49" s="2">
        <f t="shared" si="25"/>
        <v>320.39999999999998</v>
      </c>
      <c r="S49" s="3">
        <f t="shared" si="17"/>
        <v>747.6</v>
      </c>
      <c r="T49" s="3">
        <f t="shared" si="18"/>
        <v>373.8</v>
      </c>
      <c r="U49" s="1" t="s">
        <v>0</v>
      </c>
      <c r="W49" s="1">
        <v>2.4</v>
      </c>
      <c r="X49" s="6">
        <v>905</v>
      </c>
      <c r="Y49" s="5">
        <v>1</v>
      </c>
      <c r="Z49" s="4">
        <f t="shared" si="26"/>
        <v>0.3</v>
      </c>
      <c r="AA49" s="2">
        <f t="shared" si="27"/>
        <v>271.5</v>
      </c>
      <c r="AB49" s="3">
        <f t="shared" si="19"/>
        <v>633.5</v>
      </c>
      <c r="AC49" s="3">
        <f t="shared" si="20"/>
        <v>316.75</v>
      </c>
    </row>
    <row r="50" spans="1:29" x14ac:dyDescent="0.25">
      <c r="A50" s="45">
        <v>1.2</v>
      </c>
      <c r="B50" s="40">
        <f t="shared" si="21"/>
        <v>0.15</v>
      </c>
      <c r="C50" s="45"/>
      <c r="D50" s="38">
        <v>908</v>
      </c>
      <c r="E50" s="41">
        <v>1</v>
      </c>
      <c r="F50" s="42">
        <f t="shared" si="22"/>
        <v>0.15</v>
      </c>
      <c r="G50" s="55">
        <f t="shared" si="28"/>
        <v>136.19999999999999</v>
      </c>
      <c r="H50" s="55">
        <f t="shared" si="23"/>
        <v>771.8</v>
      </c>
      <c r="I50" s="55">
        <f t="shared" si="24"/>
        <v>385.9</v>
      </c>
      <c r="L50" s="1">
        <v>1.2</v>
      </c>
      <c r="O50" s="6">
        <v>1068</v>
      </c>
      <c r="P50" s="5">
        <v>1</v>
      </c>
      <c r="Q50" s="4">
        <f t="shared" si="16"/>
        <v>0.15</v>
      </c>
      <c r="R50" s="2">
        <f t="shared" si="25"/>
        <v>160.19999999999999</v>
      </c>
      <c r="S50" s="3">
        <f t="shared" si="17"/>
        <v>907.8</v>
      </c>
      <c r="T50" s="3">
        <f t="shared" si="18"/>
        <v>453.9</v>
      </c>
      <c r="AB50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09091-FADA-40F1-8CFF-51A28FEA777E}">
  <dimension ref="A1:AJ51"/>
  <sheetViews>
    <sheetView zoomScaleNormal="100" workbookViewId="0">
      <selection sqref="A1:XFD1048576"/>
    </sheetView>
  </sheetViews>
  <sheetFormatPr defaultRowHeight="15" x14ac:dyDescent="0.25"/>
  <cols>
    <col min="1" max="1" width="12.5703125" style="1" customWidth="1"/>
    <col min="2" max="2" width="5.5703125" style="1" bestFit="1" customWidth="1"/>
    <col min="3" max="3" width="3" style="1" customWidth="1"/>
    <col min="4" max="4" width="11.140625" style="1" bestFit="1" customWidth="1"/>
    <col min="5" max="5" width="11.5703125" style="1" bestFit="1" customWidth="1"/>
    <col min="6" max="6" width="20.140625" style="1" bestFit="1" customWidth="1"/>
    <col min="7" max="7" width="11.5703125" style="1" bestFit="1" customWidth="1"/>
    <col min="8" max="8" width="11.140625" style="1" bestFit="1" customWidth="1"/>
    <col min="9" max="9" width="10.42578125" style="1" bestFit="1" customWidth="1"/>
    <col min="10" max="10" width="4.5703125" style="1" hidden="1" customWidth="1"/>
    <col min="11" max="11" width="9.140625" style="1"/>
    <col min="12" max="12" width="11.7109375" style="1" hidden="1" customWidth="1"/>
    <col min="13" max="13" width="5.5703125" style="1" hidden="1" customWidth="1"/>
    <col min="14" max="14" width="3.5703125" style="1" hidden="1" customWidth="1"/>
    <col min="15" max="15" width="11.140625" style="1" hidden="1" customWidth="1"/>
    <col min="16" max="16" width="11.5703125" style="1" hidden="1" customWidth="1"/>
    <col min="17" max="17" width="20.140625" style="1" hidden="1" customWidth="1"/>
    <col min="18" max="18" width="11.5703125" style="1" hidden="1" customWidth="1"/>
    <col min="19" max="19" width="11.140625" style="1" hidden="1" customWidth="1"/>
    <col min="20" max="20" width="10.42578125" style="1" hidden="1" customWidth="1"/>
    <col min="21" max="21" width="4.5703125" style="1" hidden="1" customWidth="1"/>
    <col min="22" max="22" width="0" style="1" hidden="1" customWidth="1"/>
    <col min="23" max="23" width="15.7109375" style="1" hidden="1" customWidth="1"/>
    <col min="24" max="24" width="11.140625" style="1" hidden="1" customWidth="1"/>
    <col min="25" max="25" width="11.5703125" style="1" hidden="1" customWidth="1"/>
    <col min="26" max="26" width="20.140625" style="1" hidden="1" customWidth="1"/>
    <col min="27" max="27" width="11.5703125" style="1" hidden="1" customWidth="1"/>
    <col min="28" max="28" width="11.140625" style="1" hidden="1" customWidth="1"/>
    <col min="29" max="29" width="10.42578125" style="1" hidden="1" customWidth="1"/>
    <col min="30" max="31" width="0" style="1" hidden="1" customWidth="1"/>
    <col min="32" max="16384" width="9.140625" style="1"/>
  </cols>
  <sheetData>
    <row r="1" spans="1:29" ht="15.75" x14ac:dyDescent="0.25">
      <c r="A1" s="21" t="s">
        <v>13</v>
      </c>
      <c r="B1" s="56"/>
      <c r="C1" s="56"/>
      <c r="D1" s="56"/>
      <c r="E1" s="56"/>
      <c r="L1" s="21" t="s">
        <v>11</v>
      </c>
      <c r="M1" s="21"/>
      <c r="N1" s="21"/>
      <c r="O1" s="34"/>
      <c r="P1" s="35"/>
      <c r="Q1" s="35"/>
      <c r="R1" s="34"/>
      <c r="S1" s="33"/>
      <c r="T1" s="32"/>
    </row>
    <row r="2" spans="1:29" ht="15.75" x14ac:dyDescent="0.25">
      <c r="L2" s="31"/>
      <c r="M2" s="31"/>
      <c r="N2" s="31"/>
      <c r="O2" s="29"/>
      <c r="P2" s="19"/>
      <c r="Q2" s="29"/>
      <c r="R2" s="19"/>
      <c r="S2" s="28"/>
      <c r="T2" s="22"/>
    </row>
    <row r="3" spans="1:29" ht="15.75" x14ac:dyDescent="0.25">
      <c r="A3" s="30" t="s">
        <v>14</v>
      </c>
      <c r="B3" s="30"/>
      <c r="C3" s="58"/>
      <c r="D3" s="29"/>
      <c r="E3" s="19"/>
      <c r="F3" s="29"/>
      <c r="G3" s="19"/>
      <c r="H3" s="28"/>
      <c r="I3" s="22"/>
      <c r="L3" s="30" t="s">
        <v>9</v>
      </c>
      <c r="M3" s="30"/>
      <c r="N3" s="30"/>
      <c r="O3" s="29"/>
      <c r="P3" s="19"/>
      <c r="Q3" s="29"/>
      <c r="R3" s="19"/>
      <c r="S3" s="28"/>
      <c r="T3" s="22"/>
      <c r="W3" s="1" t="s">
        <v>8</v>
      </c>
    </row>
    <row r="4" spans="1:29" ht="15.75" x14ac:dyDescent="0.25">
      <c r="A4" s="24" t="s">
        <v>10</v>
      </c>
      <c r="B4" s="24"/>
      <c r="C4" s="24"/>
      <c r="G4" s="23"/>
      <c r="H4" s="23"/>
      <c r="I4" s="22"/>
      <c r="L4" s="24" t="s">
        <v>10</v>
      </c>
      <c r="M4" s="24"/>
      <c r="N4" s="24"/>
      <c r="R4" s="23"/>
      <c r="S4" s="23"/>
      <c r="T4" s="22"/>
      <c r="W4" s="24" t="s">
        <v>10</v>
      </c>
      <c r="AA4" s="23"/>
      <c r="AB4" s="23"/>
      <c r="AC4" s="22"/>
    </row>
    <row r="5" spans="1:29" x14ac:dyDescent="0.25">
      <c r="A5" s="21" t="s">
        <v>6</v>
      </c>
      <c r="B5" s="21">
        <v>8</v>
      </c>
      <c r="C5" s="21"/>
      <c r="D5" s="21" t="s">
        <v>5</v>
      </c>
      <c r="E5" s="21" t="s">
        <v>3</v>
      </c>
      <c r="F5" s="21" t="s">
        <v>4</v>
      </c>
      <c r="G5" s="21" t="s">
        <v>3</v>
      </c>
      <c r="H5" s="61" t="s">
        <v>2</v>
      </c>
      <c r="I5" s="61" t="s">
        <v>1</v>
      </c>
      <c r="L5" s="21" t="s">
        <v>6</v>
      </c>
      <c r="M5" s="21">
        <v>8</v>
      </c>
      <c r="N5" s="21"/>
      <c r="O5" s="21" t="s">
        <v>5</v>
      </c>
      <c r="P5" s="21" t="s">
        <v>3</v>
      </c>
      <c r="Q5" s="21" t="s">
        <v>4</v>
      </c>
      <c r="R5" s="21" t="s">
        <v>3</v>
      </c>
      <c r="S5" s="20" t="s">
        <v>2</v>
      </c>
      <c r="T5" s="20" t="s">
        <v>1</v>
      </c>
      <c r="W5" s="21" t="s">
        <v>6</v>
      </c>
      <c r="X5" s="21" t="s">
        <v>5</v>
      </c>
      <c r="Y5" s="21" t="s">
        <v>3</v>
      </c>
      <c r="Z5" s="21" t="s">
        <v>4</v>
      </c>
      <c r="AA5" s="21" t="s">
        <v>3</v>
      </c>
      <c r="AB5" s="20" t="s">
        <v>2</v>
      </c>
      <c r="AC5" s="20" t="s">
        <v>1</v>
      </c>
    </row>
    <row r="6" spans="1:29" x14ac:dyDescent="0.25">
      <c r="A6" s="46">
        <v>8</v>
      </c>
      <c r="B6" s="47">
        <f>A6/$B$5</f>
        <v>1</v>
      </c>
      <c r="C6" s="46"/>
      <c r="D6" s="6">
        <v>2356</v>
      </c>
      <c r="E6" s="5">
        <v>0.9</v>
      </c>
      <c r="F6" s="4">
        <f>A6/$B$5</f>
        <v>1</v>
      </c>
      <c r="G6" s="50">
        <f>D6*E6*F6</f>
        <v>2120.4</v>
      </c>
      <c r="H6" s="62">
        <f>D6-G6</f>
        <v>235.59999999999991</v>
      </c>
      <c r="I6" s="62">
        <f>H6/2</f>
        <v>117.79999999999995</v>
      </c>
      <c r="J6" s="48">
        <f t="shared" ref="J6:J26" si="0">G6/D6</f>
        <v>0.9</v>
      </c>
      <c r="L6" s="19">
        <v>8</v>
      </c>
      <c r="M6" s="36">
        <f>L6/$M$5</f>
        <v>1</v>
      </c>
      <c r="N6" s="19"/>
      <c r="O6" s="6">
        <v>2640</v>
      </c>
      <c r="P6" s="5">
        <v>0.9</v>
      </c>
      <c r="Q6" s="26">
        <f t="shared" ref="Q6:Q26" si="1">L6/$L$6</f>
        <v>1</v>
      </c>
      <c r="R6" s="19">
        <v>2237.5</v>
      </c>
      <c r="S6" s="3">
        <f t="shared" ref="S6:S26" si="2">O6-R6</f>
        <v>402.5</v>
      </c>
      <c r="T6" s="3">
        <f t="shared" ref="T6:T26" si="3">S6/2</f>
        <v>201.25</v>
      </c>
      <c r="U6" s="37">
        <f t="shared" ref="U6:U26" si="4">R6/O6</f>
        <v>0.84753787878787878</v>
      </c>
      <c r="W6" s="19">
        <v>8</v>
      </c>
      <c r="X6" s="6">
        <v>2237.5</v>
      </c>
      <c r="Y6" s="5">
        <v>0.9</v>
      </c>
      <c r="Z6" s="26">
        <f t="shared" ref="Z6:Z24" si="5">W6/$L$6</f>
        <v>1</v>
      </c>
      <c r="AA6" s="19">
        <v>2237.5</v>
      </c>
      <c r="AB6" s="3">
        <f t="shared" ref="AB6:AB24" si="6">X6-AA6</f>
        <v>0</v>
      </c>
      <c r="AC6" s="3">
        <f t="shared" ref="AC6:AC24" si="7">AB6/2</f>
        <v>0</v>
      </c>
    </row>
    <row r="7" spans="1:29" ht="14.25" customHeight="1" x14ac:dyDescent="0.25">
      <c r="A7" s="39">
        <v>7</v>
      </c>
      <c r="B7" s="40">
        <f t="shared" ref="B7:B26" si="8">A7/$B$5</f>
        <v>0.875</v>
      </c>
      <c r="C7" s="39"/>
      <c r="D7" s="6">
        <v>2356</v>
      </c>
      <c r="E7" s="41">
        <v>0.9</v>
      </c>
      <c r="F7" s="42">
        <f t="shared" ref="F7:F25" si="9">A7/$B$5</f>
        <v>0.875</v>
      </c>
      <c r="G7" s="52">
        <f>D7*E7*F7</f>
        <v>1855.3500000000001</v>
      </c>
      <c r="H7" s="62">
        <f t="shared" ref="H7:H26" si="10">D7-G7</f>
        <v>500.64999999999986</v>
      </c>
      <c r="I7" s="62">
        <f t="shared" ref="I7:I26" si="11">H7/2</f>
        <v>250.32499999999993</v>
      </c>
      <c r="J7" s="43">
        <f t="shared" si="0"/>
        <v>0.78750000000000009</v>
      </c>
      <c r="L7" s="19">
        <v>7</v>
      </c>
      <c r="M7" s="36">
        <f t="shared" ref="M7:M26" si="12">L7/$M$5</f>
        <v>0.875</v>
      </c>
      <c r="N7" s="19"/>
      <c r="O7" s="6">
        <v>2640</v>
      </c>
      <c r="P7" s="5">
        <v>0.9</v>
      </c>
      <c r="Q7" s="26">
        <f t="shared" si="1"/>
        <v>0.875</v>
      </c>
      <c r="R7" s="2">
        <f t="shared" ref="R7:R26" si="13">$R$6*Q7</f>
        <v>1957.8125</v>
      </c>
      <c r="S7" s="3">
        <f t="shared" si="2"/>
        <v>682.1875</v>
      </c>
      <c r="T7" s="3">
        <f t="shared" si="3"/>
        <v>341.09375</v>
      </c>
      <c r="U7" s="37">
        <f t="shared" si="4"/>
        <v>0.74159564393939392</v>
      </c>
      <c r="W7" s="19">
        <v>7</v>
      </c>
      <c r="X7" s="6">
        <v>2237.5</v>
      </c>
      <c r="Y7" s="5">
        <v>0.9</v>
      </c>
      <c r="Z7" s="26">
        <f t="shared" si="5"/>
        <v>0.875</v>
      </c>
      <c r="AA7" s="2">
        <f t="shared" ref="AA7:AA24" si="14">$R$6*Z7</f>
        <v>1957.8125</v>
      </c>
      <c r="AB7" s="3">
        <f t="shared" si="6"/>
        <v>279.6875</v>
      </c>
      <c r="AC7" s="3">
        <f t="shared" si="7"/>
        <v>139.84375</v>
      </c>
    </row>
    <row r="8" spans="1:29" x14ac:dyDescent="0.25">
      <c r="A8" s="10">
        <v>6</v>
      </c>
      <c r="B8" s="47">
        <f t="shared" si="8"/>
        <v>0.75</v>
      </c>
      <c r="C8" s="10"/>
      <c r="D8" s="6">
        <v>2356</v>
      </c>
      <c r="E8" s="5">
        <v>0.9</v>
      </c>
      <c r="F8" s="4">
        <f t="shared" si="9"/>
        <v>0.75</v>
      </c>
      <c r="G8" s="50">
        <f t="shared" ref="G8:G26" si="15">D8*E8*F8</f>
        <v>1590.3000000000002</v>
      </c>
      <c r="H8" s="62">
        <f t="shared" si="10"/>
        <v>765.69999999999982</v>
      </c>
      <c r="I8" s="62">
        <f t="shared" si="11"/>
        <v>382.84999999999991</v>
      </c>
      <c r="J8" s="48">
        <f t="shared" si="0"/>
        <v>0.67500000000000004</v>
      </c>
      <c r="L8" s="10">
        <v>6</v>
      </c>
      <c r="M8" s="36">
        <f t="shared" si="12"/>
        <v>0.75</v>
      </c>
      <c r="N8" s="10"/>
      <c r="O8" s="6">
        <v>2640</v>
      </c>
      <c r="P8" s="5">
        <v>0.9</v>
      </c>
      <c r="Q8" s="26">
        <f t="shared" si="1"/>
        <v>0.75</v>
      </c>
      <c r="R8" s="2">
        <f t="shared" si="13"/>
        <v>1678.125</v>
      </c>
      <c r="S8" s="3">
        <f t="shared" si="2"/>
        <v>961.875</v>
      </c>
      <c r="T8" s="3">
        <f t="shared" si="3"/>
        <v>480.9375</v>
      </c>
      <c r="U8" s="37">
        <f t="shared" si="4"/>
        <v>0.63565340909090906</v>
      </c>
      <c r="W8" s="10">
        <v>6</v>
      </c>
      <c r="X8" s="6">
        <v>2237.5</v>
      </c>
      <c r="Y8" s="5">
        <v>0.9</v>
      </c>
      <c r="Z8" s="26">
        <f t="shared" si="5"/>
        <v>0.75</v>
      </c>
      <c r="AA8" s="2">
        <f t="shared" si="14"/>
        <v>1678.125</v>
      </c>
      <c r="AB8" s="3">
        <f t="shared" si="6"/>
        <v>559.375</v>
      </c>
      <c r="AC8" s="3">
        <f t="shared" si="7"/>
        <v>279.6875</v>
      </c>
    </row>
    <row r="9" spans="1:29" x14ac:dyDescent="0.25">
      <c r="A9" s="44">
        <v>5.75</v>
      </c>
      <c r="B9" s="40">
        <f t="shared" si="8"/>
        <v>0.71875</v>
      </c>
      <c r="C9" s="44"/>
      <c r="D9" s="6">
        <v>2356</v>
      </c>
      <c r="E9" s="41">
        <v>0.9</v>
      </c>
      <c r="F9" s="42">
        <f t="shared" si="9"/>
        <v>0.71875</v>
      </c>
      <c r="G9" s="52">
        <f t="shared" si="15"/>
        <v>1524.0375000000001</v>
      </c>
      <c r="H9" s="62">
        <f t="shared" si="10"/>
        <v>831.96249999999986</v>
      </c>
      <c r="I9" s="62">
        <f t="shared" si="11"/>
        <v>415.98124999999993</v>
      </c>
      <c r="J9" s="43">
        <f t="shared" si="0"/>
        <v>0.64687500000000009</v>
      </c>
      <c r="L9" s="17">
        <v>5.75</v>
      </c>
      <c r="M9" s="36">
        <f t="shared" si="12"/>
        <v>0.71875</v>
      </c>
      <c r="N9" s="17"/>
      <c r="O9" s="18">
        <v>2641</v>
      </c>
      <c r="P9" s="16">
        <v>0.9</v>
      </c>
      <c r="Q9" s="26">
        <f t="shared" si="1"/>
        <v>0.71875</v>
      </c>
      <c r="R9" s="2">
        <f t="shared" si="13"/>
        <v>1608.203125</v>
      </c>
      <c r="S9" s="3">
        <f t="shared" si="2"/>
        <v>1032.796875</v>
      </c>
      <c r="T9" s="3">
        <f t="shared" si="3"/>
        <v>516.3984375</v>
      </c>
      <c r="U9" s="37">
        <f t="shared" si="4"/>
        <v>0.60893719235138211</v>
      </c>
      <c r="W9" s="17">
        <v>5.75</v>
      </c>
      <c r="X9" s="6">
        <v>2237.5</v>
      </c>
      <c r="Y9" s="16">
        <v>0.9</v>
      </c>
      <c r="Z9" s="26">
        <f t="shared" si="5"/>
        <v>0.71875</v>
      </c>
      <c r="AA9" s="2">
        <f t="shared" si="14"/>
        <v>1608.203125</v>
      </c>
      <c r="AB9" s="3">
        <f t="shared" si="6"/>
        <v>629.296875</v>
      </c>
      <c r="AC9" s="3">
        <f t="shared" si="7"/>
        <v>314.6484375</v>
      </c>
    </row>
    <row r="10" spans="1:29" x14ac:dyDescent="0.25">
      <c r="A10" s="10">
        <v>5.5</v>
      </c>
      <c r="B10" s="47">
        <f t="shared" si="8"/>
        <v>0.6875</v>
      </c>
      <c r="C10" s="10"/>
      <c r="D10" s="6">
        <v>2356</v>
      </c>
      <c r="E10" s="5">
        <v>0.9</v>
      </c>
      <c r="F10" s="4">
        <f t="shared" si="9"/>
        <v>0.6875</v>
      </c>
      <c r="G10" s="50">
        <f t="shared" si="15"/>
        <v>1457.7750000000001</v>
      </c>
      <c r="H10" s="62">
        <f t="shared" si="10"/>
        <v>898.22499999999991</v>
      </c>
      <c r="I10" s="62">
        <f t="shared" si="11"/>
        <v>449.11249999999995</v>
      </c>
      <c r="J10" s="48">
        <f t="shared" si="0"/>
        <v>0.61875000000000002</v>
      </c>
      <c r="L10" s="13">
        <v>5.5</v>
      </c>
      <c r="M10" s="36">
        <f t="shared" si="12"/>
        <v>0.6875</v>
      </c>
      <c r="N10" s="13"/>
      <c r="O10" s="14">
        <v>2640</v>
      </c>
      <c r="P10" s="12">
        <v>0.9</v>
      </c>
      <c r="Q10" s="26">
        <f t="shared" si="1"/>
        <v>0.6875</v>
      </c>
      <c r="R10" s="2">
        <f t="shared" si="13"/>
        <v>1538.28125</v>
      </c>
      <c r="S10" s="3">
        <f t="shared" si="2"/>
        <v>1101.71875</v>
      </c>
      <c r="T10" s="3">
        <f t="shared" si="3"/>
        <v>550.859375</v>
      </c>
      <c r="U10" s="37">
        <f t="shared" si="4"/>
        <v>0.58268229166666663</v>
      </c>
      <c r="W10" s="13">
        <v>5.5</v>
      </c>
      <c r="X10" s="6">
        <v>2237.5</v>
      </c>
      <c r="Y10" s="12">
        <v>0.9</v>
      </c>
      <c r="Z10" s="26">
        <f t="shared" si="5"/>
        <v>0.6875</v>
      </c>
      <c r="AA10" s="2">
        <f t="shared" si="14"/>
        <v>1538.28125</v>
      </c>
      <c r="AB10" s="3">
        <f t="shared" si="6"/>
        <v>699.21875</v>
      </c>
      <c r="AC10" s="3">
        <f t="shared" si="7"/>
        <v>349.609375</v>
      </c>
    </row>
    <row r="11" spans="1:29" x14ac:dyDescent="0.25">
      <c r="A11" s="44">
        <v>5.25</v>
      </c>
      <c r="B11" s="40">
        <f t="shared" si="8"/>
        <v>0.65625</v>
      </c>
      <c r="C11" s="44"/>
      <c r="D11" s="6">
        <v>2356</v>
      </c>
      <c r="E11" s="41">
        <v>0.9</v>
      </c>
      <c r="F11" s="42">
        <f t="shared" si="9"/>
        <v>0.65625</v>
      </c>
      <c r="G11" s="52">
        <f t="shared" si="15"/>
        <v>1391.5125</v>
      </c>
      <c r="H11" s="62">
        <f t="shared" si="10"/>
        <v>964.48749999999995</v>
      </c>
      <c r="I11" s="62">
        <f t="shared" si="11"/>
        <v>482.24374999999998</v>
      </c>
      <c r="J11" s="43">
        <f t="shared" si="0"/>
        <v>0.59062500000000007</v>
      </c>
      <c r="L11" s="10">
        <v>5.25</v>
      </c>
      <c r="M11" s="36">
        <f t="shared" si="12"/>
        <v>0.65625</v>
      </c>
      <c r="N11" s="10"/>
      <c r="O11" s="6">
        <v>2640</v>
      </c>
      <c r="P11" s="5">
        <v>0.9</v>
      </c>
      <c r="Q11" s="26">
        <f t="shared" si="1"/>
        <v>0.65625</v>
      </c>
      <c r="R11" s="2">
        <f t="shared" si="13"/>
        <v>1468.359375</v>
      </c>
      <c r="S11" s="3">
        <f t="shared" si="2"/>
        <v>1171.640625</v>
      </c>
      <c r="T11" s="3">
        <f t="shared" si="3"/>
        <v>585.8203125</v>
      </c>
      <c r="U11" s="37">
        <f t="shared" si="4"/>
        <v>0.55619673295454541</v>
      </c>
      <c r="W11" s="10">
        <v>5.25</v>
      </c>
      <c r="X11" s="6">
        <v>2237.5</v>
      </c>
      <c r="Y11" s="5">
        <v>0.9</v>
      </c>
      <c r="Z11" s="26">
        <f t="shared" si="5"/>
        <v>0.65625</v>
      </c>
      <c r="AA11" s="2">
        <f t="shared" si="14"/>
        <v>1468.359375</v>
      </c>
      <c r="AB11" s="3">
        <f t="shared" si="6"/>
        <v>769.140625</v>
      </c>
      <c r="AC11" s="3">
        <f t="shared" si="7"/>
        <v>384.5703125</v>
      </c>
    </row>
    <row r="12" spans="1:29" x14ac:dyDescent="0.25">
      <c r="A12" s="10">
        <v>5</v>
      </c>
      <c r="B12" s="47">
        <f t="shared" si="8"/>
        <v>0.625</v>
      </c>
      <c r="C12" s="10"/>
      <c r="D12" s="6">
        <v>2356</v>
      </c>
      <c r="E12" s="5">
        <v>0.9</v>
      </c>
      <c r="F12" s="4">
        <f t="shared" si="9"/>
        <v>0.625</v>
      </c>
      <c r="G12" s="50">
        <f t="shared" si="15"/>
        <v>1325.25</v>
      </c>
      <c r="H12" s="62">
        <f t="shared" si="10"/>
        <v>1030.75</v>
      </c>
      <c r="I12" s="62">
        <f t="shared" si="11"/>
        <v>515.375</v>
      </c>
      <c r="J12" s="48">
        <f t="shared" si="0"/>
        <v>0.5625</v>
      </c>
      <c r="L12" s="13">
        <v>5</v>
      </c>
      <c r="M12" s="36">
        <f t="shared" si="12"/>
        <v>0.625</v>
      </c>
      <c r="N12" s="13"/>
      <c r="O12" s="14">
        <v>2640</v>
      </c>
      <c r="P12" s="12">
        <v>0.9</v>
      </c>
      <c r="Q12" s="26">
        <f t="shared" si="1"/>
        <v>0.625</v>
      </c>
      <c r="R12" s="2">
        <f t="shared" si="13"/>
        <v>1398.4375</v>
      </c>
      <c r="S12" s="3">
        <f t="shared" si="2"/>
        <v>1241.5625</v>
      </c>
      <c r="T12" s="3">
        <f t="shared" si="3"/>
        <v>620.78125</v>
      </c>
      <c r="U12" s="37">
        <f t="shared" si="4"/>
        <v>0.5297111742424242</v>
      </c>
      <c r="W12" s="13">
        <v>5</v>
      </c>
      <c r="X12" s="6">
        <v>2237.5</v>
      </c>
      <c r="Y12" s="12">
        <v>0.9</v>
      </c>
      <c r="Z12" s="26">
        <f t="shared" si="5"/>
        <v>0.625</v>
      </c>
      <c r="AA12" s="2">
        <f t="shared" si="14"/>
        <v>1398.4375</v>
      </c>
      <c r="AB12" s="3">
        <f t="shared" si="6"/>
        <v>839.0625</v>
      </c>
      <c r="AC12" s="3">
        <f t="shared" si="7"/>
        <v>419.53125</v>
      </c>
    </row>
    <row r="13" spans="1:29" x14ac:dyDescent="0.25">
      <c r="A13" s="44">
        <v>4.75</v>
      </c>
      <c r="B13" s="40">
        <f t="shared" si="8"/>
        <v>0.59375</v>
      </c>
      <c r="C13" s="44"/>
      <c r="D13" s="6">
        <v>2356</v>
      </c>
      <c r="E13" s="41">
        <v>0.9</v>
      </c>
      <c r="F13" s="42">
        <f t="shared" si="9"/>
        <v>0.59375</v>
      </c>
      <c r="G13" s="52">
        <f t="shared" si="15"/>
        <v>1258.9875</v>
      </c>
      <c r="H13" s="62">
        <f t="shared" si="10"/>
        <v>1097.0125</v>
      </c>
      <c r="I13" s="62">
        <f t="shared" si="11"/>
        <v>548.50625000000002</v>
      </c>
      <c r="J13" s="43">
        <f t="shared" si="0"/>
        <v>0.53437499999999993</v>
      </c>
      <c r="L13" s="13">
        <v>4.75</v>
      </c>
      <c r="M13" s="36">
        <f t="shared" si="12"/>
        <v>0.59375</v>
      </c>
      <c r="N13" s="13"/>
      <c r="O13" s="14">
        <v>2641</v>
      </c>
      <c r="P13" s="12">
        <v>0.9</v>
      </c>
      <c r="Q13" s="26">
        <f t="shared" si="1"/>
        <v>0.59375</v>
      </c>
      <c r="R13" s="2">
        <f t="shared" si="13"/>
        <v>1328.515625</v>
      </c>
      <c r="S13" s="3">
        <f t="shared" si="2"/>
        <v>1312.484375</v>
      </c>
      <c r="T13" s="3">
        <f t="shared" si="3"/>
        <v>656.2421875</v>
      </c>
      <c r="U13" s="37">
        <f t="shared" si="4"/>
        <v>0.50303507194244601</v>
      </c>
      <c r="W13" s="13">
        <v>4.75</v>
      </c>
      <c r="X13" s="6">
        <v>2237.5</v>
      </c>
      <c r="Y13" s="12">
        <v>0.9</v>
      </c>
      <c r="Z13" s="26">
        <f t="shared" si="5"/>
        <v>0.59375</v>
      </c>
      <c r="AA13" s="2">
        <f t="shared" si="14"/>
        <v>1328.515625</v>
      </c>
      <c r="AB13" s="3">
        <f t="shared" si="6"/>
        <v>908.984375</v>
      </c>
      <c r="AC13" s="3">
        <f t="shared" si="7"/>
        <v>454.4921875</v>
      </c>
    </row>
    <row r="14" spans="1:29" x14ac:dyDescent="0.25">
      <c r="A14" s="10">
        <v>4.5</v>
      </c>
      <c r="B14" s="47">
        <f t="shared" si="8"/>
        <v>0.5625</v>
      </c>
      <c r="C14" s="10"/>
      <c r="D14" s="6">
        <v>2356</v>
      </c>
      <c r="E14" s="5">
        <v>0.9</v>
      </c>
      <c r="F14" s="4">
        <f t="shared" si="9"/>
        <v>0.5625</v>
      </c>
      <c r="G14" s="50">
        <f t="shared" si="15"/>
        <v>1192.7250000000001</v>
      </c>
      <c r="H14" s="62">
        <f t="shared" si="10"/>
        <v>1163.2749999999999</v>
      </c>
      <c r="I14" s="62">
        <f t="shared" si="11"/>
        <v>581.63749999999993</v>
      </c>
      <c r="J14" s="48">
        <f t="shared" si="0"/>
        <v>0.50625000000000009</v>
      </c>
      <c r="L14" s="10">
        <v>4.5</v>
      </c>
      <c r="M14" s="36">
        <f t="shared" si="12"/>
        <v>0.5625</v>
      </c>
      <c r="N14" s="10"/>
      <c r="O14" s="6">
        <v>2640</v>
      </c>
      <c r="P14" s="5">
        <v>0.9</v>
      </c>
      <c r="Q14" s="26">
        <f t="shared" si="1"/>
        <v>0.5625</v>
      </c>
      <c r="R14" s="2">
        <f t="shared" si="13"/>
        <v>1258.59375</v>
      </c>
      <c r="S14" s="3">
        <f t="shared" si="2"/>
        <v>1381.40625</v>
      </c>
      <c r="T14" s="3">
        <f t="shared" si="3"/>
        <v>690.703125</v>
      </c>
      <c r="U14" s="37">
        <f t="shared" si="4"/>
        <v>0.47674005681818182</v>
      </c>
      <c r="W14" s="10">
        <v>4.5</v>
      </c>
      <c r="X14" s="6">
        <v>2237.5</v>
      </c>
      <c r="Y14" s="5">
        <v>0.9</v>
      </c>
      <c r="Z14" s="26">
        <f t="shared" si="5"/>
        <v>0.5625</v>
      </c>
      <c r="AA14" s="2">
        <f t="shared" si="14"/>
        <v>1258.59375</v>
      </c>
      <c r="AB14" s="3">
        <f t="shared" si="6"/>
        <v>978.90625</v>
      </c>
      <c r="AC14" s="3">
        <f t="shared" si="7"/>
        <v>489.453125</v>
      </c>
    </row>
    <row r="15" spans="1:29" x14ac:dyDescent="0.25">
      <c r="A15" s="44">
        <v>4.25</v>
      </c>
      <c r="B15" s="40">
        <f t="shared" si="8"/>
        <v>0.53125</v>
      </c>
      <c r="C15" s="44"/>
      <c r="D15" s="6">
        <v>2356</v>
      </c>
      <c r="E15" s="41">
        <v>0.9</v>
      </c>
      <c r="F15" s="42">
        <f t="shared" si="9"/>
        <v>0.53125</v>
      </c>
      <c r="G15" s="52">
        <f t="shared" si="15"/>
        <v>1126.4625000000001</v>
      </c>
      <c r="H15" s="62">
        <f t="shared" si="10"/>
        <v>1229.5374999999999</v>
      </c>
      <c r="I15" s="62">
        <f t="shared" si="11"/>
        <v>614.76874999999995</v>
      </c>
      <c r="J15" s="43">
        <f t="shared" si="0"/>
        <v>0.47812500000000002</v>
      </c>
      <c r="L15" s="13">
        <v>4.3</v>
      </c>
      <c r="M15" s="36">
        <f t="shared" si="12"/>
        <v>0.53749999999999998</v>
      </c>
      <c r="N15" s="13"/>
      <c r="O15" s="14">
        <v>2640</v>
      </c>
      <c r="P15" s="12">
        <v>0.9</v>
      </c>
      <c r="Q15" s="26">
        <f t="shared" si="1"/>
        <v>0.53749999999999998</v>
      </c>
      <c r="R15" s="2">
        <f t="shared" si="13"/>
        <v>1202.65625</v>
      </c>
      <c r="S15" s="3">
        <f t="shared" si="2"/>
        <v>1437.34375</v>
      </c>
      <c r="T15" s="3">
        <f t="shared" si="3"/>
        <v>718.671875</v>
      </c>
      <c r="U15" s="37">
        <f t="shared" si="4"/>
        <v>0.45555160984848486</v>
      </c>
      <c r="W15" s="13">
        <v>4.3</v>
      </c>
      <c r="X15" s="6">
        <v>2237.5</v>
      </c>
      <c r="Y15" s="12">
        <v>0.9</v>
      </c>
      <c r="Z15" s="26">
        <f t="shared" si="5"/>
        <v>0.53749999999999998</v>
      </c>
      <c r="AA15" s="2">
        <f t="shared" si="14"/>
        <v>1202.65625</v>
      </c>
      <c r="AB15" s="3">
        <f t="shared" si="6"/>
        <v>1034.84375</v>
      </c>
      <c r="AC15" s="3">
        <f t="shared" si="7"/>
        <v>517.421875</v>
      </c>
    </row>
    <row r="16" spans="1:29" x14ac:dyDescent="0.25">
      <c r="A16" s="10">
        <v>4</v>
      </c>
      <c r="B16" s="47">
        <f t="shared" si="8"/>
        <v>0.5</v>
      </c>
      <c r="C16" s="10"/>
      <c r="D16" s="6">
        <v>2356</v>
      </c>
      <c r="E16" s="5">
        <v>0.9</v>
      </c>
      <c r="F16" s="4">
        <f t="shared" si="9"/>
        <v>0.5</v>
      </c>
      <c r="G16" s="50">
        <f t="shared" si="15"/>
        <v>1060.2</v>
      </c>
      <c r="H16" s="62">
        <f t="shared" si="10"/>
        <v>1295.8</v>
      </c>
      <c r="I16" s="62">
        <f t="shared" si="11"/>
        <v>647.9</v>
      </c>
      <c r="J16" s="48">
        <f t="shared" si="0"/>
        <v>0.45</v>
      </c>
      <c r="L16" s="10">
        <v>4.25</v>
      </c>
      <c r="M16" s="36">
        <f t="shared" si="12"/>
        <v>0.53125</v>
      </c>
      <c r="N16" s="10"/>
      <c r="O16" s="6">
        <v>2640</v>
      </c>
      <c r="P16" s="5">
        <v>0.9</v>
      </c>
      <c r="Q16" s="26">
        <f t="shared" si="1"/>
        <v>0.53125</v>
      </c>
      <c r="R16" s="2">
        <f t="shared" si="13"/>
        <v>1188.671875</v>
      </c>
      <c r="S16" s="3">
        <f t="shared" si="2"/>
        <v>1451.328125</v>
      </c>
      <c r="T16" s="3">
        <f t="shared" si="3"/>
        <v>725.6640625</v>
      </c>
      <c r="U16" s="37">
        <f t="shared" si="4"/>
        <v>0.45025449810606061</v>
      </c>
      <c r="W16" s="10">
        <v>4.25</v>
      </c>
      <c r="X16" s="6">
        <v>2237.5</v>
      </c>
      <c r="Y16" s="5">
        <v>0.9</v>
      </c>
      <c r="Z16" s="26">
        <f t="shared" si="5"/>
        <v>0.53125</v>
      </c>
      <c r="AA16" s="2">
        <f t="shared" si="14"/>
        <v>1188.671875</v>
      </c>
      <c r="AB16" s="3">
        <f t="shared" si="6"/>
        <v>1048.828125</v>
      </c>
      <c r="AC16" s="3">
        <f t="shared" si="7"/>
        <v>524.4140625</v>
      </c>
    </row>
    <row r="17" spans="1:36" x14ac:dyDescent="0.25">
      <c r="A17" s="44">
        <v>3.75</v>
      </c>
      <c r="B17" s="40">
        <f t="shared" si="8"/>
        <v>0.46875</v>
      </c>
      <c r="C17" s="44"/>
      <c r="D17" s="6">
        <v>2356</v>
      </c>
      <c r="E17" s="41">
        <v>0.9</v>
      </c>
      <c r="F17" s="42">
        <f t="shared" si="9"/>
        <v>0.46875</v>
      </c>
      <c r="G17" s="52">
        <f t="shared" si="15"/>
        <v>993.9375</v>
      </c>
      <c r="H17" s="62">
        <f t="shared" si="10"/>
        <v>1362.0625</v>
      </c>
      <c r="I17" s="62">
        <f t="shared" si="11"/>
        <v>681.03125</v>
      </c>
      <c r="J17" s="43">
        <f t="shared" si="0"/>
        <v>0.421875</v>
      </c>
      <c r="L17" s="13">
        <v>4.21</v>
      </c>
      <c r="M17" s="36">
        <f t="shared" si="12"/>
        <v>0.52625</v>
      </c>
      <c r="N17" s="13"/>
      <c r="O17" s="14">
        <v>2640</v>
      </c>
      <c r="P17" s="12">
        <v>0.9</v>
      </c>
      <c r="Q17" s="26">
        <f t="shared" si="1"/>
        <v>0.52625</v>
      </c>
      <c r="R17" s="2">
        <f t="shared" si="13"/>
        <v>1177.484375</v>
      </c>
      <c r="S17" s="3">
        <f t="shared" si="2"/>
        <v>1462.515625</v>
      </c>
      <c r="T17" s="3">
        <f t="shared" si="3"/>
        <v>731.2578125</v>
      </c>
      <c r="U17" s="37">
        <f t="shared" si="4"/>
        <v>0.44601680871212124</v>
      </c>
      <c r="W17" s="13">
        <v>4.21</v>
      </c>
      <c r="X17" s="6">
        <v>2237.5</v>
      </c>
      <c r="Y17" s="12">
        <v>0.9</v>
      </c>
      <c r="Z17" s="26">
        <f t="shared" si="5"/>
        <v>0.52625</v>
      </c>
      <c r="AA17" s="2">
        <f t="shared" si="14"/>
        <v>1177.484375</v>
      </c>
      <c r="AB17" s="3">
        <f t="shared" si="6"/>
        <v>1060.015625</v>
      </c>
      <c r="AC17" s="3">
        <f t="shared" si="7"/>
        <v>530.0078125</v>
      </c>
    </row>
    <row r="18" spans="1:36" x14ac:dyDescent="0.25">
      <c r="A18" s="10">
        <v>3.5</v>
      </c>
      <c r="B18" s="47">
        <f t="shared" si="8"/>
        <v>0.4375</v>
      </c>
      <c r="C18" s="10"/>
      <c r="D18" s="6">
        <v>2356</v>
      </c>
      <c r="E18" s="5">
        <v>0.9</v>
      </c>
      <c r="F18" s="4">
        <f t="shared" si="9"/>
        <v>0.4375</v>
      </c>
      <c r="G18" s="50">
        <f t="shared" si="15"/>
        <v>927.67500000000007</v>
      </c>
      <c r="H18" s="62">
        <f t="shared" si="10"/>
        <v>1428.3249999999998</v>
      </c>
      <c r="I18" s="62">
        <f t="shared" si="11"/>
        <v>714.16249999999991</v>
      </c>
      <c r="J18" s="48">
        <f t="shared" si="0"/>
        <v>0.39375000000000004</v>
      </c>
      <c r="L18" s="10">
        <v>4.1900000000000004</v>
      </c>
      <c r="M18" s="36">
        <f t="shared" si="12"/>
        <v>0.52375000000000005</v>
      </c>
      <c r="N18" s="10"/>
      <c r="O18" s="6">
        <v>2640</v>
      </c>
      <c r="P18" s="5">
        <v>0.9</v>
      </c>
      <c r="Q18" s="26">
        <f t="shared" si="1"/>
        <v>0.52375000000000005</v>
      </c>
      <c r="R18" s="2">
        <f t="shared" si="13"/>
        <v>1171.890625</v>
      </c>
      <c r="S18" s="3">
        <f t="shared" si="2"/>
        <v>1468.109375</v>
      </c>
      <c r="T18" s="3">
        <f t="shared" si="3"/>
        <v>734.0546875</v>
      </c>
      <c r="U18" s="37">
        <f t="shared" si="4"/>
        <v>0.44389796401515152</v>
      </c>
      <c r="W18" s="10">
        <v>4.1900000000000004</v>
      </c>
      <c r="X18" s="6">
        <v>2237.5</v>
      </c>
      <c r="Y18" s="5">
        <v>0.9</v>
      </c>
      <c r="Z18" s="26">
        <f t="shared" si="5"/>
        <v>0.52375000000000005</v>
      </c>
      <c r="AA18" s="2">
        <f t="shared" si="14"/>
        <v>1171.890625</v>
      </c>
      <c r="AB18" s="3">
        <f t="shared" si="6"/>
        <v>1065.609375</v>
      </c>
      <c r="AC18" s="3">
        <f t="shared" si="7"/>
        <v>532.8046875</v>
      </c>
    </row>
    <row r="19" spans="1:36" x14ac:dyDescent="0.25">
      <c r="A19" s="44">
        <v>3.25</v>
      </c>
      <c r="B19" s="40">
        <f t="shared" si="8"/>
        <v>0.40625</v>
      </c>
      <c r="C19" s="44"/>
      <c r="D19" s="6">
        <v>2356</v>
      </c>
      <c r="E19" s="41">
        <v>0.9</v>
      </c>
      <c r="F19" s="42">
        <f t="shared" si="9"/>
        <v>0.40625</v>
      </c>
      <c r="G19" s="52">
        <f t="shared" si="15"/>
        <v>861.41250000000002</v>
      </c>
      <c r="H19" s="62">
        <f t="shared" si="10"/>
        <v>1494.5875000000001</v>
      </c>
      <c r="I19" s="62">
        <f>H19/2</f>
        <v>747.29375000000005</v>
      </c>
      <c r="J19" s="43">
        <f t="shared" si="0"/>
        <v>0.36562500000000003</v>
      </c>
      <c r="L19" s="13">
        <v>4</v>
      </c>
      <c r="M19" s="36">
        <f t="shared" si="12"/>
        <v>0.5</v>
      </c>
      <c r="N19" s="13"/>
      <c r="O19" s="14">
        <v>2640</v>
      </c>
      <c r="P19" s="12">
        <v>0.9</v>
      </c>
      <c r="Q19" s="26">
        <f t="shared" si="1"/>
        <v>0.5</v>
      </c>
      <c r="R19" s="2">
        <f t="shared" si="13"/>
        <v>1118.75</v>
      </c>
      <c r="S19" s="3">
        <f t="shared" si="2"/>
        <v>1521.25</v>
      </c>
      <c r="T19" s="3">
        <f t="shared" si="3"/>
        <v>760.625</v>
      </c>
      <c r="U19" s="37">
        <f t="shared" si="4"/>
        <v>0.42376893939393939</v>
      </c>
      <c r="W19" s="13">
        <v>4</v>
      </c>
      <c r="X19" s="6">
        <v>2237.5</v>
      </c>
      <c r="Y19" s="12">
        <v>0.9</v>
      </c>
      <c r="Z19" s="26">
        <f t="shared" si="5"/>
        <v>0.5</v>
      </c>
      <c r="AA19" s="2">
        <f t="shared" si="14"/>
        <v>1118.75</v>
      </c>
      <c r="AB19" s="3">
        <f t="shared" si="6"/>
        <v>1118.75</v>
      </c>
      <c r="AC19" s="3">
        <f t="shared" si="7"/>
        <v>559.375</v>
      </c>
      <c r="AJ19" s="59" t="s">
        <v>15</v>
      </c>
    </row>
    <row r="20" spans="1:36" x14ac:dyDescent="0.25">
      <c r="A20" s="10">
        <v>3</v>
      </c>
      <c r="B20" s="47">
        <f t="shared" si="8"/>
        <v>0.375</v>
      </c>
      <c r="C20" s="10"/>
      <c r="D20" s="6">
        <v>2356</v>
      </c>
      <c r="E20" s="5">
        <v>0.9</v>
      </c>
      <c r="F20" s="4">
        <f t="shared" si="9"/>
        <v>0.375</v>
      </c>
      <c r="G20" s="50">
        <f t="shared" si="15"/>
        <v>795.15000000000009</v>
      </c>
      <c r="H20" s="62">
        <f t="shared" si="10"/>
        <v>1560.85</v>
      </c>
      <c r="I20" s="62">
        <f t="shared" si="11"/>
        <v>780.42499999999995</v>
      </c>
      <c r="J20" s="48">
        <f t="shared" si="0"/>
        <v>0.33750000000000002</v>
      </c>
      <c r="L20" s="10">
        <v>3.75</v>
      </c>
      <c r="M20" s="36">
        <f t="shared" si="12"/>
        <v>0.46875</v>
      </c>
      <c r="N20" s="10"/>
      <c r="O20" s="6">
        <v>2640</v>
      </c>
      <c r="P20" s="5">
        <v>0.9</v>
      </c>
      <c r="Q20" s="26">
        <f t="shared" si="1"/>
        <v>0.46875</v>
      </c>
      <c r="R20" s="2">
        <f t="shared" si="13"/>
        <v>1048.828125</v>
      </c>
      <c r="S20" s="3">
        <f t="shared" si="2"/>
        <v>1591.171875</v>
      </c>
      <c r="T20" s="3">
        <f t="shared" si="3"/>
        <v>795.5859375</v>
      </c>
      <c r="U20" s="37">
        <f t="shared" si="4"/>
        <v>0.39728338068181818</v>
      </c>
      <c r="W20" s="10">
        <v>3.75</v>
      </c>
      <c r="X20" s="6">
        <v>2237.5</v>
      </c>
      <c r="Y20" s="5">
        <v>0.9</v>
      </c>
      <c r="Z20" s="26">
        <f t="shared" si="5"/>
        <v>0.46875</v>
      </c>
      <c r="AA20" s="2">
        <f t="shared" si="14"/>
        <v>1048.828125</v>
      </c>
      <c r="AB20" s="3">
        <f t="shared" si="6"/>
        <v>1188.671875</v>
      </c>
      <c r="AC20" s="3">
        <f t="shared" si="7"/>
        <v>594.3359375</v>
      </c>
    </row>
    <row r="21" spans="1:36" x14ac:dyDescent="0.25">
      <c r="A21" s="44">
        <v>2.75</v>
      </c>
      <c r="B21" s="40">
        <f t="shared" si="8"/>
        <v>0.34375</v>
      </c>
      <c r="C21" s="44"/>
      <c r="D21" s="6">
        <v>2356</v>
      </c>
      <c r="E21" s="41">
        <v>0.9</v>
      </c>
      <c r="F21" s="42">
        <f t="shared" si="9"/>
        <v>0.34375</v>
      </c>
      <c r="G21" s="52">
        <f t="shared" si="15"/>
        <v>728.88750000000005</v>
      </c>
      <c r="H21" s="62">
        <f t="shared" si="10"/>
        <v>1627.1125</v>
      </c>
      <c r="I21" s="62">
        <f t="shared" si="11"/>
        <v>813.55624999999998</v>
      </c>
      <c r="J21" s="43">
        <f t="shared" si="0"/>
        <v>0.30937500000000001</v>
      </c>
      <c r="L21" s="13">
        <v>3.5</v>
      </c>
      <c r="M21" s="36">
        <f t="shared" si="12"/>
        <v>0.4375</v>
      </c>
      <c r="N21" s="13"/>
      <c r="O21" s="14">
        <v>2640</v>
      </c>
      <c r="P21" s="12">
        <v>0.9</v>
      </c>
      <c r="Q21" s="26">
        <f t="shared" si="1"/>
        <v>0.4375</v>
      </c>
      <c r="R21" s="2">
        <f t="shared" si="13"/>
        <v>978.90625</v>
      </c>
      <c r="S21" s="3">
        <f t="shared" si="2"/>
        <v>1661.09375</v>
      </c>
      <c r="T21" s="3">
        <f t="shared" si="3"/>
        <v>830.546875</v>
      </c>
      <c r="U21" s="37">
        <f t="shared" si="4"/>
        <v>0.37079782196969696</v>
      </c>
      <c r="W21" s="13">
        <v>3.5</v>
      </c>
      <c r="X21" s="6">
        <v>2237.5</v>
      </c>
      <c r="Y21" s="12">
        <v>0.9</v>
      </c>
      <c r="Z21" s="26">
        <f t="shared" si="5"/>
        <v>0.4375</v>
      </c>
      <c r="AA21" s="2">
        <f t="shared" si="14"/>
        <v>978.90625</v>
      </c>
      <c r="AB21" s="3">
        <f t="shared" si="6"/>
        <v>1258.59375</v>
      </c>
      <c r="AC21" s="3">
        <f t="shared" si="7"/>
        <v>629.296875</v>
      </c>
    </row>
    <row r="22" spans="1:36" x14ac:dyDescent="0.25">
      <c r="A22" s="10">
        <v>2.5</v>
      </c>
      <c r="B22" s="47">
        <f t="shared" si="8"/>
        <v>0.3125</v>
      </c>
      <c r="C22" s="10"/>
      <c r="D22" s="6">
        <v>2356</v>
      </c>
      <c r="E22" s="5">
        <v>0.9</v>
      </c>
      <c r="F22" s="4">
        <f t="shared" si="9"/>
        <v>0.3125</v>
      </c>
      <c r="G22" s="50">
        <f t="shared" si="15"/>
        <v>662.625</v>
      </c>
      <c r="H22" s="62">
        <f t="shared" si="10"/>
        <v>1693.375</v>
      </c>
      <c r="I22" s="62">
        <f t="shared" si="11"/>
        <v>846.6875</v>
      </c>
      <c r="J22" s="48">
        <f t="shared" si="0"/>
        <v>0.28125</v>
      </c>
      <c r="L22" s="10">
        <v>3.25</v>
      </c>
      <c r="M22" s="36">
        <f t="shared" si="12"/>
        <v>0.40625</v>
      </c>
      <c r="N22" s="10"/>
      <c r="O22" s="6">
        <v>2640</v>
      </c>
      <c r="P22" s="5">
        <v>0.9</v>
      </c>
      <c r="Q22" s="26">
        <f t="shared" si="1"/>
        <v>0.40625</v>
      </c>
      <c r="R22" s="2">
        <f t="shared" si="13"/>
        <v>908.984375</v>
      </c>
      <c r="S22" s="3">
        <f t="shared" si="2"/>
        <v>1731.015625</v>
      </c>
      <c r="T22" s="3">
        <f t="shared" si="3"/>
        <v>865.5078125</v>
      </c>
      <c r="U22" s="37">
        <f t="shared" si="4"/>
        <v>0.34431226325757575</v>
      </c>
      <c r="W22" s="10">
        <v>3.25</v>
      </c>
      <c r="X22" s="6">
        <v>2237.5</v>
      </c>
      <c r="Y22" s="5">
        <v>0.9</v>
      </c>
      <c r="Z22" s="26">
        <f t="shared" si="5"/>
        <v>0.40625</v>
      </c>
      <c r="AA22" s="2">
        <f t="shared" si="14"/>
        <v>908.984375</v>
      </c>
      <c r="AB22" s="3">
        <f t="shared" si="6"/>
        <v>1328.515625</v>
      </c>
      <c r="AC22" s="3">
        <f t="shared" si="7"/>
        <v>664.2578125</v>
      </c>
    </row>
    <row r="23" spans="1:36" x14ac:dyDescent="0.25">
      <c r="A23" s="44">
        <v>2.25</v>
      </c>
      <c r="B23" s="40">
        <f t="shared" si="8"/>
        <v>0.28125</v>
      </c>
      <c r="C23" s="44"/>
      <c r="D23" s="6">
        <v>2356</v>
      </c>
      <c r="E23" s="41">
        <v>0.9</v>
      </c>
      <c r="F23" s="42">
        <f t="shared" si="9"/>
        <v>0.28125</v>
      </c>
      <c r="G23" s="52">
        <f t="shared" si="15"/>
        <v>596.36250000000007</v>
      </c>
      <c r="H23" s="62">
        <f t="shared" si="10"/>
        <v>1759.6374999999998</v>
      </c>
      <c r="I23" s="62">
        <f t="shared" si="11"/>
        <v>879.81874999999991</v>
      </c>
      <c r="J23" s="43">
        <f t="shared" si="0"/>
        <v>0.25312500000000004</v>
      </c>
      <c r="L23" s="13">
        <v>3</v>
      </c>
      <c r="M23" s="36">
        <f t="shared" si="12"/>
        <v>0.375</v>
      </c>
      <c r="N23" s="13"/>
      <c r="O23" s="14">
        <v>2640</v>
      </c>
      <c r="P23" s="12">
        <v>0.9</v>
      </c>
      <c r="Q23" s="26">
        <f t="shared" si="1"/>
        <v>0.375</v>
      </c>
      <c r="R23" s="2">
        <f t="shared" si="13"/>
        <v>839.0625</v>
      </c>
      <c r="S23" s="3">
        <f t="shared" si="2"/>
        <v>1800.9375</v>
      </c>
      <c r="T23" s="3">
        <f t="shared" si="3"/>
        <v>900.46875</v>
      </c>
      <c r="U23" s="37">
        <f t="shared" si="4"/>
        <v>0.31782670454545453</v>
      </c>
      <c r="W23" s="13">
        <v>3</v>
      </c>
      <c r="X23" s="6">
        <v>2237.5</v>
      </c>
      <c r="Y23" s="12">
        <v>0.9</v>
      </c>
      <c r="Z23" s="26">
        <f t="shared" si="5"/>
        <v>0.375</v>
      </c>
      <c r="AA23" s="2">
        <f t="shared" si="14"/>
        <v>839.0625</v>
      </c>
      <c r="AB23" s="3">
        <f t="shared" si="6"/>
        <v>1398.4375</v>
      </c>
      <c r="AC23" s="3">
        <f t="shared" si="7"/>
        <v>699.21875</v>
      </c>
    </row>
    <row r="24" spans="1:36" x14ac:dyDescent="0.25">
      <c r="A24" s="10">
        <v>2</v>
      </c>
      <c r="B24" s="47">
        <f t="shared" si="8"/>
        <v>0.25</v>
      </c>
      <c r="C24" s="10"/>
      <c r="D24" s="6">
        <v>2356</v>
      </c>
      <c r="E24" s="5">
        <v>0.9</v>
      </c>
      <c r="F24" s="4">
        <f t="shared" si="9"/>
        <v>0.25</v>
      </c>
      <c r="G24" s="50">
        <f t="shared" si="15"/>
        <v>530.1</v>
      </c>
      <c r="H24" s="62">
        <f t="shared" si="10"/>
        <v>1825.9</v>
      </c>
      <c r="I24" s="62">
        <f t="shared" si="11"/>
        <v>912.95</v>
      </c>
      <c r="J24" s="48">
        <f t="shared" si="0"/>
        <v>0.22500000000000001</v>
      </c>
      <c r="L24" s="27">
        <v>2.4</v>
      </c>
      <c r="M24" s="36">
        <f t="shared" si="12"/>
        <v>0.3</v>
      </c>
      <c r="N24" s="27"/>
      <c r="O24" s="8">
        <v>2640</v>
      </c>
      <c r="P24" s="7">
        <v>0.9</v>
      </c>
      <c r="Q24" s="26">
        <f t="shared" si="1"/>
        <v>0.3</v>
      </c>
      <c r="R24" s="2">
        <f t="shared" si="13"/>
        <v>671.25</v>
      </c>
      <c r="S24" s="3">
        <f t="shared" si="2"/>
        <v>1968.75</v>
      </c>
      <c r="T24" s="3">
        <f t="shared" si="3"/>
        <v>984.375</v>
      </c>
      <c r="U24" s="37">
        <f t="shared" si="4"/>
        <v>0.25426136363636365</v>
      </c>
      <c r="W24" s="13">
        <v>2.4</v>
      </c>
      <c r="X24" s="6">
        <v>2237.5</v>
      </c>
      <c r="Y24" s="12">
        <v>0.9</v>
      </c>
      <c r="Z24" s="26">
        <f t="shared" si="5"/>
        <v>0.3</v>
      </c>
      <c r="AA24" s="2">
        <f t="shared" si="14"/>
        <v>671.25</v>
      </c>
      <c r="AB24" s="3">
        <f t="shared" si="6"/>
        <v>1566.25</v>
      </c>
      <c r="AC24" s="3">
        <f t="shared" si="7"/>
        <v>783.125</v>
      </c>
    </row>
    <row r="25" spans="1:36" x14ac:dyDescent="0.25">
      <c r="A25" s="44">
        <v>1.75</v>
      </c>
      <c r="B25" s="40">
        <f t="shared" si="8"/>
        <v>0.21875</v>
      </c>
      <c r="C25" s="44"/>
      <c r="D25" s="6">
        <v>2356</v>
      </c>
      <c r="E25" s="41">
        <v>0.9</v>
      </c>
      <c r="F25" s="42">
        <f t="shared" si="9"/>
        <v>0.21875</v>
      </c>
      <c r="G25" s="52">
        <f t="shared" si="15"/>
        <v>463.83750000000003</v>
      </c>
      <c r="H25" s="62">
        <f t="shared" si="10"/>
        <v>1892.1624999999999</v>
      </c>
      <c r="I25" s="62">
        <f t="shared" si="11"/>
        <v>946.08124999999995</v>
      </c>
      <c r="J25" s="43">
        <f t="shared" si="0"/>
        <v>0.19687500000000002</v>
      </c>
      <c r="L25" s="27">
        <v>1.2</v>
      </c>
      <c r="M25" s="36">
        <v>0.15</v>
      </c>
      <c r="N25" s="27"/>
      <c r="O25" s="8">
        <v>2640</v>
      </c>
      <c r="P25" s="7">
        <v>0.9</v>
      </c>
      <c r="Q25" s="26">
        <f t="shared" si="1"/>
        <v>0.15</v>
      </c>
      <c r="R25" s="2">
        <f t="shared" si="13"/>
        <v>335.625</v>
      </c>
      <c r="S25" s="3">
        <f t="shared" si="2"/>
        <v>2304.375</v>
      </c>
      <c r="T25" s="3">
        <f t="shared" si="3"/>
        <v>1152.1875</v>
      </c>
      <c r="U25" s="37">
        <f t="shared" si="4"/>
        <v>0.12713068181818182</v>
      </c>
      <c r="W25" s="13"/>
      <c r="X25" s="6"/>
      <c r="Y25" s="12"/>
      <c r="Z25" s="26"/>
      <c r="AA25" s="2"/>
      <c r="AB25" s="3"/>
      <c r="AC25" s="3"/>
    </row>
    <row r="26" spans="1:36" x14ac:dyDescent="0.25">
      <c r="A26" s="10">
        <v>1.5</v>
      </c>
      <c r="B26" s="47">
        <f t="shared" si="8"/>
        <v>0.1875</v>
      </c>
      <c r="C26" s="10"/>
      <c r="D26" s="6">
        <v>2356</v>
      </c>
      <c r="E26" s="5">
        <v>0.9</v>
      </c>
      <c r="F26" s="4">
        <f>A26/$B$5</f>
        <v>0.1875</v>
      </c>
      <c r="G26" s="50">
        <f t="shared" si="15"/>
        <v>397.57500000000005</v>
      </c>
      <c r="H26" s="62">
        <f t="shared" si="10"/>
        <v>1958.425</v>
      </c>
      <c r="I26" s="62">
        <f t="shared" si="11"/>
        <v>979.21249999999998</v>
      </c>
      <c r="J26" s="48">
        <f t="shared" si="0"/>
        <v>0.16875000000000001</v>
      </c>
      <c r="L26" s="13">
        <v>0.8</v>
      </c>
      <c r="M26" s="36">
        <f t="shared" si="12"/>
        <v>0.1</v>
      </c>
      <c r="N26" s="27"/>
      <c r="O26" s="8">
        <v>2640</v>
      </c>
      <c r="P26" s="7">
        <v>0.9</v>
      </c>
      <c r="Q26" s="26">
        <f t="shared" si="1"/>
        <v>0.1</v>
      </c>
      <c r="R26" s="2">
        <f t="shared" si="13"/>
        <v>223.75</v>
      </c>
      <c r="S26" s="3">
        <f t="shared" si="2"/>
        <v>2416.25</v>
      </c>
      <c r="T26" s="3">
        <f t="shared" si="3"/>
        <v>1208.125</v>
      </c>
      <c r="U26" s="37">
        <f t="shared" si="4"/>
        <v>8.4753787878787873E-2</v>
      </c>
    </row>
    <row r="27" spans="1:36" ht="15.75" x14ac:dyDescent="0.25">
      <c r="B27" s="13"/>
      <c r="C27" s="13"/>
      <c r="D27" s="14"/>
      <c r="E27" s="12"/>
      <c r="F27" s="25"/>
      <c r="G27" s="2"/>
      <c r="H27" s="15"/>
      <c r="I27" s="22"/>
      <c r="L27" s="13" t="s">
        <v>9</v>
      </c>
      <c r="M27" s="13"/>
      <c r="N27" s="13"/>
      <c r="O27" s="14"/>
      <c r="P27" s="12"/>
      <c r="Q27" s="25"/>
      <c r="R27" s="2"/>
      <c r="S27" s="15"/>
      <c r="T27" s="22"/>
      <c r="W27" s="1" t="s">
        <v>8</v>
      </c>
    </row>
    <row r="28" spans="1:36" ht="15.75" x14ac:dyDescent="0.25">
      <c r="A28" s="57" t="s">
        <v>14</v>
      </c>
      <c r="B28" s="27"/>
      <c r="C28" s="13"/>
      <c r="D28" s="14"/>
      <c r="E28" s="12"/>
      <c r="F28" s="25"/>
      <c r="G28" s="2"/>
      <c r="H28" s="15"/>
      <c r="I28" s="22"/>
      <c r="L28" s="13"/>
      <c r="M28" s="13"/>
      <c r="N28" s="13"/>
      <c r="O28" s="14"/>
      <c r="P28" s="12"/>
      <c r="Q28" s="25"/>
      <c r="R28" s="2"/>
      <c r="S28" s="15"/>
      <c r="T28" s="22"/>
    </row>
    <row r="29" spans="1:36" ht="15.75" x14ac:dyDescent="0.25">
      <c r="A29" s="24" t="s">
        <v>7</v>
      </c>
      <c r="B29" s="24"/>
      <c r="C29" s="24"/>
      <c r="G29" s="23"/>
      <c r="H29" s="23"/>
      <c r="I29" s="22"/>
      <c r="L29" s="24" t="s">
        <v>7</v>
      </c>
      <c r="M29" s="24"/>
      <c r="N29" s="24"/>
      <c r="R29" s="23"/>
      <c r="S29" s="23"/>
      <c r="T29" s="22"/>
      <c r="W29" s="24" t="s">
        <v>7</v>
      </c>
      <c r="AA29" s="23"/>
      <c r="AB29" s="23"/>
      <c r="AC29" s="22"/>
    </row>
    <row r="30" spans="1:36" x14ac:dyDescent="0.25">
      <c r="A30" s="21" t="s">
        <v>6</v>
      </c>
      <c r="B30" s="21">
        <v>8</v>
      </c>
      <c r="C30" s="21"/>
      <c r="D30" s="21" t="s">
        <v>5</v>
      </c>
      <c r="E30" s="21" t="s">
        <v>3</v>
      </c>
      <c r="F30" s="21" t="s">
        <v>4</v>
      </c>
      <c r="G30" s="21" t="s">
        <v>3</v>
      </c>
      <c r="H30" s="61" t="s">
        <v>2</v>
      </c>
      <c r="I30" s="61" t="s">
        <v>1</v>
      </c>
      <c r="L30" s="21" t="s">
        <v>6</v>
      </c>
      <c r="M30" s="21"/>
      <c r="N30" s="21"/>
      <c r="O30" s="21" t="s">
        <v>5</v>
      </c>
      <c r="P30" s="21" t="s">
        <v>3</v>
      </c>
      <c r="Q30" s="21" t="s">
        <v>4</v>
      </c>
      <c r="R30" s="21" t="s">
        <v>3</v>
      </c>
      <c r="S30" s="20" t="s">
        <v>2</v>
      </c>
      <c r="T30" s="20" t="s">
        <v>1</v>
      </c>
      <c r="W30" s="21" t="s">
        <v>6</v>
      </c>
      <c r="X30" s="21" t="s">
        <v>5</v>
      </c>
      <c r="Y30" s="21" t="s">
        <v>3</v>
      </c>
      <c r="Z30" s="21" t="s">
        <v>4</v>
      </c>
      <c r="AA30" s="21" t="s">
        <v>3</v>
      </c>
      <c r="AB30" s="20" t="s">
        <v>2</v>
      </c>
      <c r="AC30" s="20" t="s">
        <v>1</v>
      </c>
    </row>
    <row r="31" spans="1:36" x14ac:dyDescent="0.25">
      <c r="A31" s="46">
        <v>8</v>
      </c>
      <c r="B31" s="47">
        <f>A31/$B$30</f>
        <v>1</v>
      </c>
      <c r="C31" s="46"/>
      <c r="D31" s="6">
        <v>953</v>
      </c>
      <c r="E31" s="5">
        <v>1</v>
      </c>
      <c r="F31" s="4">
        <v>1</v>
      </c>
      <c r="G31" s="54">
        <f>D31*E31*F31</f>
        <v>953</v>
      </c>
      <c r="H31" s="63">
        <f>D31-G31</f>
        <v>0</v>
      </c>
      <c r="I31" s="63">
        <f>H31/2</f>
        <v>0</v>
      </c>
      <c r="L31" s="19">
        <v>8</v>
      </c>
      <c r="M31" s="19"/>
      <c r="N31" s="19"/>
      <c r="O31" s="6">
        <v>1068</v>
      </c>
      <c r="P31" s="5">
        <v>1</v>
      </c>
      <c r="Q31" s="4">
        <f t="shared" ref="Q31:Q50" si="16">L31/$L$31</f>
        <v>1</v>
      </c>
      <c r="R31" s="2">
        <f>O31</f>
        <v>1068</v>
      </c>
      <c r="S31" s="3">
        <f t="shared" ref="S31:S50" si="17">O31-R31</f>
        <v>0</v>
      </c>
      <c r="T31" s="3">
        <f t="shared" ref="T31:T50" si="18">S31/2</f>
        <v>0</v>
      </c>
      <c r="W31" s="19">
        <v>8</v>
      </c>
      <c r="X31" s="6">
        <v>905</v>
      </c>
      <c r="Y31" s="5">
        <v>1</v>
      </c>
      <c r="Z31" s="4">
        <f>W31/$L$31</f>
        <v>1</v>
      </c>
      <c r="AA31" s="2">
        <f>X31</f>
        <v>905</v>
      </c>
      <c r="AB31" s="3">
        <f t="shared" ref="AB31:AB49" si="19">X31-AA31</f>
        <v>0</v>
      </c>
      <c r="AC31" s="3">
        <f t="shared" ref="AC31:AC49" si="20">AB31/2</f>
        <v>0</v>
      </c>
    </row>
    <row r="32" spans="1:36" x14ac:dyDescent="0.25">
      <c r="A32" s="39">
        <v>7</v>
      </c>
      <c r="B32" s="40">
        <f t="shared" ref="B32:B50" si="21">A32/$B$30</f>
        <v>0.875</v>
      </c>
      <c r="C32" s="39"/>
      <c r="D32" s="6">
        <v>953</v>
      </c>
      <c r="E32" s="41">
        <v>1</v>
      </c>
      <c r="F32" s="42">
        <f t="shared" ref="F32:F50" si="22">A32/$A$31</f>
        <v>0.875</v>
      </c>
      <c r="G32" s="55">
        <f>D32*E32*F32</f>
        <v>833.875</v>
      </c>
      <c r="H32" s="63">
        <f t="shared" ref="H32:H51" si="23">D32-G32</f>
        <v>119.125</v>
      </c>
      <c r="I32" s="63">
        <f t="shared" ref="I32:I51" si="24">H32/2</f>
        <v>59.5625</v>
      </c>
      <c r="L32" s="19">
        <v>7</v>
      </c>
      <c r="M32" s="19"/>
      <c r="N32" s="19"/>
      <c r="O32" s="6">
        <v>1068</v>
      </c>
      <c r="P32" s="5">
        <v>1</v>
      </c>
      <c r="Q32" s="4">
        <f t="shared" si="16"/>
        <v>0.875</v>
      </c>
      <c r="R32" s="2">
        <f t="shared" ref="R32:R50" si="25">$R$31*Q32</f>
        <v>934.5</v>
      </c>
      <c r="S32" s="3">
        <f t="shared" si="17"/>
        <v>133.5</v>
      </c>
      <c r="T32" s="3">
        <f t="shared" si="18"/>
        <v>66.75</v>
      </c>
      <c r="W32" s="19">
        <v>7</v>
      </c>
      <c r="X32" s="6">
        <v>905</v>
      </c>
      <c r="Y32" s="5">
        <v>1</v>
      </c>
      <c r="Z32" s="4">
        <f t="shared" ref="Z32:Z49" si="26">W32/$W$31</f>
        <v>0.875</v>
      </c>
      <c r="AA32" s="2">
        <f t="shared" ref="AA32:AA49" si="27">$AA$31*Z32</f>
        <v>791.875</v>
      </c>
      <c r="AB32" s="3">
        <f t="shared" si="19"/>
        <v>113.125</v>
      </c>
      <c r="AC32" s="3">
        <f t="shared" si="20"/>
        <v>56.5625</v>
      </c>
    </row>
    <row r="33" spans="1:29" x14ac:dyDescent="0.25">
      <c r="A33" s="10">
        <v>6</v>
      </c>
      <c r="B33" s="47">
        <f t="shared" si="21"/>
        <v>0.75</v>
      </c>
      <c r="C33" s="10"/>
      <c r="D33" s="6">
        <v>953</v>
      </c>
      <c r="E33" s="5">
        <v>1</v>
      </c>
      <c r="F33" s="4">
        <f t="shared" si="22"/>
        <v>0.75</v>
      </c>
      <c r="G33" s="54">
        <f t="shared" ref="G33:G49" si="28">D33*E33*F33</f>
        <v>714.75</v>
      </c>
      <c r="H33" s="63">
        <f t="shared" si="23"/>
        <v>238.25</v>
      </c>
      <c r="I33" s="63">
        <f t="shared" si="24"/>
        <v>119.125</v>
      </c>
      <c r="L33" s="10">
        <v>6</v>
      </c>
      <c r="M33" s="10"/>
      <c r="N33" s="10"/>
      <c r="O33" s="6">
        <v>1068</v>
      </c>
      <c r="P33" s="5">
        <v>1</v>
      </c>
      <c r="Q33" s="4">
        <f t="shared" si="16"/>
        <v>0.75</v>
      </c>
      <c r="R33" s="2">
        <f t="shared" si="25"/>
        <v>801</v>
      </c>
      <c r="S33" s="3">
        <f t="shared" si="17"/>
        <v>267</v>
      </c>
      <c r="T33" s="3">
        <f t="shared" si="18"/>
        <v>133.5</v>
      </c>
      <c r="W33" s="10">
        <v>6</v>
      </c>
      <c r="X33" s="6">
        <v>905</v>
      </c>
      <c r="Y33" s="5">
        <v>1</v>
      </c>
      <c r="Z33" s="4">
        <f t="shared" si="26"/>
        <v>0.75</v>
      </c>
      <c r="AA33" s="2">
        <f t="shared" si="27"/>
        <v>678.75</v>
      </c>
      <c r="AB33" s="3">
        <f t="shared" si="19"/>
        <v>226.25</v>
      </c>
      <c r="AC33" s="3">
        <f t="shared" si="20"/>
        <v>113.125</v>
      </c>
    </row>
    <row r="34" spans="1:29" x14ac:dyDescent="0.25">
      <c r="A34" s="44">
        <v>5.75</v>
      </c>
      <c r="B34" s="40">
        <f t="shared" si="21"/>
        <v>0.71875</v>
      </c>
      <c r="C34" s="44"/>
      <c r="D34" s="6">
        <v>953</v>
      </c>
      <c r="E34" s="41">
        <v>1</v>
      </c>
      <c r="F34" s="42">
        <f t="shared" si="22"/>
        <v>0.71875</v>
      </c>
      <c r="G34" s="55">
        <f t="shared" si="28"/>
        <v>684.96875</v>
      </c>
      <c r="H34" s="63">
        <f t="shared" si="23"/>
        <v>268.03125</v>
      </c>
      <c r="I34" s="63">
        <f t="shared" si="24"/>
        <v>134.015625</v>
      </c>
      <c r="L34" s="13">
        <v>5.75</v>
      </c>
      <c r="M34" s="13"/>
      <c r="N34" s="13"/>
      <c r="O34" s="14">
        <v>1068</v>
      </c>
      <c r="P34" s="12">
        <v>1</v>
      </c>
      <c r="Q34" s="4">
        <f t="shared" si="16"/>
        <v>0.71875</v>
      </c>
      <c r="R34" s="2">
        <f t="shared" si="25"/>
        <v>767.625</v>
      </c>
      <c r="S34" s="11">
        <f t="shared" si="17"/>
        <v>300.375</v>
      </c>
      <c r="T34" s="11">
        <f t="shared" si="18"/>
        <v>150.1875</v>
      </c>
      <c r="W34" s="13">
        <v>5.75</v>
      </c>
      <c r="X34" s="6">
        <v>905</v>
      </c>
      <c r="Y34" s="12">
        <v>1</v>
      </c>
      <c r="Z34" s="4">
        <f t="shared" si="26"/>
        <v>0.71875</v>
      </c>
      <c r="AA34" s="2">
        <f t="shared" si="27"/>
        <v>650.46875</v>
      </c>
      <c r="AB34" s="11">
        <f t="shared" si="19"/>
        <v>254.53125</v>
      </c>
      <c r="AC34" s="11">
        <f t="shared" si="20"/>
        <v>127.265625</v>
      </c>
    </row>
    <row r="35" spans="1:29" x14ac:dyDescent="0.25">
      <c r="A35" s="10">
        <v>5.5</v>
      </c>
      <c r="B35" s="47">
        <f t="shared" si="21"/>
        <v>0.6875</v>
      </c>
      <c r="C35" s="10"/>
      <c r="D35" s="6">
        <v>953</v>
      </c>
      <c r="E35" s="5">
        <v>1</v>
      </c>
      <c r="F35" s="4">
        <f t="shared" si="22"/>
        <v>0.6875</v>
      </c>
      <c r="G35" s="54">
        <f t="shared" si="28"/>
        <v>655.1875</v>
      </c>
      <c r="H35" s="63">
        <f t="shared" si="23"/>
        <v>297.8125</v>
      </c>
      <c r="I35" s="63">
        <f t="shared" si="24"/>
        <v>148.90625</v>
      </c>
      <c r="L35" s="10">
        <v>5.5</v>
      </c>
      <c r="M35" s="10"/>
      <c r="N35" s="10"/>
      <c r="O35" s="6">
        <v>1068</v>
      </c>
      <c r="P35" s="5">
        <v>1</v>
      </c>
      <c r="Q35" s="4">
        <f t="shared" si="16"/>
        <v>0.6875</v>
      </c>
      <c r="R35" s="2">
        <f t="shared" si="25"/>
        <v>734.25</v>
      </c>
      <c r="S35" s="3">
        <f t="shared" si="17"/>
        <v>333.75</v>
      </c>
      <c r="T35" s="3">
        <f t="shared" si="18"/>
        <v>166.875</v>
      </c>
      <c r="W35" s="10">
        <v>5.5</v>
      </c>
      <c r="X35" s="6">
        <v>905</v>
      </c>
      <c r="Y35" s="5">
        <v>1</v>
      </c>
      <c r="Z35" s="4">
        <f t="shared" si="26"/>
        <v>0.6875</v>
      </c>
      <c r="AA35" s="2">
        <f t="shared" si="27"/>
        <v>622.1875</v>
      </c>
      <c r="AB35" s="3">
        <f t="shared" si="19"/>
        <v>282.8125</v>
      </c>
      <c r="AC35" s="3">
        <f t="shared" si="20"/>
        <v>141.40625</v>
      </c>
    </row>
    <row r="36" spans="1:29" x14ac:dyDescent="0.25">
      <c r="A36" s="44">
        <v>5.25</v>
      </c>
      <c r="B36" s="40">
        <f t="shared" si="21"/>
        <v>0.65625</v>
      </c>
      <c r="C36" s="44"/>
      <c r="D36" s="6">
        <v>953</v>
      </c>
      <c r="E36" s="41">
        <v>1</v>
      </c>
      <c r="F36" s="42">
        <f t="shared" si="22"/>
        <v>0.65625</v>
      </c>
      <c r="G36" s="55">
        <f t="shared" si="28"/>
        <v>625.40625</v>
      </c>
      <c r="H36" s="63">
        <f t="shared" si="23"/>
        <v>327.59375</v>
      </c>
      <c r="I36" s="63">
        <f t="shared" si="24"/>
        <v>163.796875</v>
      </c>
      <c r="L36" s="13">
        <v>5.25</v>
      </c>
      <c r="M36" s="13"/>
      <c r="N36" s="13"/>
      <c r="O36" s="14">
        <v>1068</v>
      </c>
      <c r="P36" s="12">
        <v>1</v>
      </c>
      <c r="Q36" s="4">
        <f t="shared" si="16"/>
        <v>0.65625</v>
      </c>
      <c r="R36" s="2">
        <f t="shared" si="25"/>
        <v>700.875</v>
      </c>
      <c r="S36" s="11">
        <f t="shared" si="17"/>
        <v>367.125</v>
      </c>
      <c r="T36" s="11">
        <f t="shared" si="18"/>
        <v>183.5625</v>
      </c>
      <c r="W36" s="13">
        <v>5.25</v>
      </c>
      <c r="X36" s="6">
        <v>905</v>
      </c>
      <c r="Y36" s="12">
        <v>1</v>
      </c>
      <c r="Z36" s="4">
        <f t="shared" si="26"/>
        <v>0.65625</v>
      </c>
      <c r="AA36" s="2">
        <f t="shared" si="27"/>
        <v>593.90625</v>
      </c>
      <c r="AB36" s="11">
        <f t="shared" si="19"/>
        <v>311.09375</v>
      </c>
      <c r="AC36" s="11">
        <f t="shared" si="20"/>
        <v>155.546875</v>
      </c>
    </row>
    <row r="37" spans="1:29" x14ac:dyDescent="0.25">
      <c r="A37" s="10">
        <v>5</v>
      </c>
      <c r="B37" s="47">
        <f t="shared" si="21"/>
        <v>0.625</v>
      </c>
      <c r="C37" s="10"/>
      <c r="D37" s="6">
        <v>953</v>
      </c>
      <c r="E37" s="5">
        <v>1</v>
      </c>
      <c r="F37" s="4">
        <f t="shared" si="22"/>
        <v>0.625</v>
      </c>
      <c r="G37" s="54">
        <f t="shared" si="28"/>
        <v>595.625</v>
      </c>
      <c r="H37" s="63">
        <f t="shared" si="23"/>
        <v>357.375</v>
      </c>
      <c r="I37" s="63">
        <f t="shared" si="24"/>
        <v>178.6875</v>
      </c>
      <c r="L37" s="10">
        <v>5</v>
      </c>
      <c r="M37" s="10"/>
      <c r="N37" s="10"/>
      <c r="O37" s="6">
        <v>1068</v>
      </c>
      <c r="P37" s="5">
        <v>1</v>
      </c>
      <c r="Q37" s="4">
        <f t="shared" si="16"/>
        <v>0.625</v>
      </c>
      <c r="R37" s="2">
        <f t="shared" si="25"/>
        <v>667.5</v>
      </c>
      <c r="S37" s="3">
        <f t="shared" si="17"/>
        <v>400.5</v>
      </c>
      <c r="T37" s="3">
        <f t="shared" si="18"/>
        <v>200.25</v>
      </c>
      <c r="W37" s="10">
        <v>5</v>
      </c>
      <c r="X37" s="6">
        <v>905</v>
      </c>
      <c r="Y37" s="5">
        <v>1</v>
      </c>
      <c r="Z37" s="4">
        <f t="shared" si="26"/>
        <v>0.625</v>
      </c>
      <c r="AA37" s="2">
        <f t="shared" si="27"/>
        <v>565.625</v>
      </c>
      <c r="AB37" s="3">
        <f t="shared" si="19"/>
        <v>339.375</v>
      </c>
      <c r="AC37" s="3">
        <f t="shared" si="20"/>
        <v>169.6875</v>
      </c>
    </row>
    <row r="38" spans="1:29" x14ac:dyDescent="0.25">
      <c r="A38" s="44">
        <v>4.75</v>
      </c>
      <c r="B38" s="40">
        <f t="shared" si="21"/>
        <v>0.59375</v>
      </c>
      <c r="C38" s="44"/>
      <c r="D38" s="6">
        <v>953</v>
      </c>
      <c r="E38" s="41">
        <v>1</v>
      </c>
      <c r="F38" s="42">
        <f t="shared" si="22"/>
        <v>0.59375</v>
      </c>
      <c r="G38" s="55">
        <f t="shared" si="28"/>
        <v>565.84375</v>
      </c>
      <c r="H38" s="63">
        <f t="shared" si="23"/>
        <v>387.15625</v>
      </c>
      <c r="I38" s="63">
        <f t="shared" si="24"/>
        <v>193.578125</v>
      </c>
      <c r="L38" s="17">
        <v>4.75</v>
      </c>
      <c r="M38" s="17"/>
      <c r="N38" s="17"/>
      <c r="O38" s="18">
        <v>1069</v>
      </c>
      <c r="P38" s="16">
        <v>1</v>
      </c>
      <c r="Q38" s="4">
        <f t="shared" si="16"/>
        <v>0.59375</v>
      </c>
      <c r="R38" s="2">
        <f t="shared" si="25"/>
        <v>634.125</v>
      </c>
      <c r="S38" s="15">
        <f t="shared" si="17"/>
        <v>434.875</v>
      </c>
      <c r="T38" s="15">
        <f t="shared" si="18"/>
        <v>217.4375</v>
      </c>
      <c r="W38" s="17">
        <v>4.75</v>
      </c>
      <c r="X38" s="6">
        <v>905</v>
      </c>
      <c r="Y38" s="16">
        <v>1</v>
      </c>
      <c r="Z38" s="4">
        <f t="shared" si="26"/>
        <v>0.59375</v>
      </c>
      <c r="AA38" s="2">
        <f t="shared" si="27"/>
        <v>537.34375</v>
      </c>
      <c r="AB38" s="15">
        <f t="shared" si="19"/>
        <v>367.65625</v>
      </c>
      <c r="AC38" s="15">
        <f t="shared" si="20"/>
        <v>183.828125</v>
      </c>
    </row>
    <row r="39" spans="1:29" x14ac:dyDescent="0.25">
      <c r="A39" s="10">
        <v>4.5</v>
      </c>
      <c r="B39" s="47">
        <f t="shared" si="21"/>
        <v>0.5625</v>
      </c>
      <c r="C39" s="10"/>
      <c r="D39" s="6">
        <v>953</v>
      </c>
      <c r="E39" s="5">
        <v>1</v>
      </c>
      <c r="F39" s="4">
        <f t="shared" si="22"/>
        <v>0.5625</v>
      </c>
      <c r="G39" s="54">
        <f t="shared" si="28"/>
        <v>536.0625</v>
      </c>
      <c r="H39" s="63">
        <f t="shared" si="23"/>
        <v>416.9375</v>
      </c>
      <c r="I39" s="63">
        <f t="shared" si="24"/>
        <v>208.46875</v>
      </c>
      <c r="L39" s="13">
        <v>4.5</v>
      </c>
      <c r="M39" s="13"/>
      <c r="N39" s="13"/>
      <c r="O39" s="14">
        <v>1068</v>
      </c>
      <c r="P39" s="12">
        <v>1</v>
      </c>
      <c r="Q39" s="4">
        <f t="shared" si="16"/>
        <v>0.5625</v>
      </c>
      <c r="R39" s="2">
        <f t="shared" si="25"/>
        <v>600.75</v>
      </c>
      <c r="S39" s="11">
        <f t="shared" si="17"/>
        <v>467.25</v>
      </c>
      <c r="T39" s="11">
        <f t="shared" si="18"/>
        <v>233.625</v>
      </c>
      <c r="W39" s="13">
        <v>4.5</v>
      </c>
      <c r="X39" s="6">
        <v>905</v>
      </c>
      <c r="Y39" s="12">
        <v>1</v>
      </c>
      <c r="Z39" s="4">
        <f t="shared" si="26"/>
        <v>0.5625</v>
      </c>
      <c r="AA39" s="2">
        <f t="shared" si="27"/>
        <v>509.0625</v>
      </c>
      <c r="AB39" s="11">
        <f t="shared" si="19"/>
        <v>395.9375</v>
      </c>
      <c r="AC39" s="11">
        <f t="shared" si="20"/>
        <v>197.96875</v>
      </c>
    </row>
    <row r="40" spans="1:29" x14ac:dyDescent="0.25">
      <c r="A40" s="44">
        <v>4.25</v>
      </c>
      <c r="B40" s="40">
        <f t="shared" si="21"/>
        <v>0.53125</v>
      </c>
      <c r="C40" s="44"/>
      <c r="D40" s="6">
        <v>953</v>
      </c>
      <c r="E40" s="41">
        <v>1</v>
      </c>
      <c r="F40" s="42">
        <f t="shared" si="22"/>
        <v>0.53125</v>
      </c>
      <c r="G40" s="55">
        <f t="shared" si="28"/>
        <v>506.28125</v>
      </c>
      <c r="H40" s="63">
        <f t="shared" si="23"/>
        <v>446.71875</v>
      </c>
      <c r="I40" s="63">
        <f t="shared" si="24"/>
        <v>223.359375</v>
      </c>
      <c r="L40" s="10">
        <v>4.3</v>
      </c>
      <c r="M40" s="10"/>
      <c r="N40" s="10"/>
      <c r="O40" s="6">
        <v>1068</v>
      </c>
      <c r="P40" s="5">
        <v>1</v>
      </c>
      <c r="Q40" s="4">
        <f t="shared" si="16"/>
        <v>0.53749999999999998</v>
      </c>
      <c r="R40" s="2">
        <f t="shared" si="25"/>
        <v>574.04999999999995</v>
      </c>
      <c r="S40" s="3">
        <f t="shared" si="17"/>
        <v>493.95000000000005</v>
      </c>
      <c r="T40" s="3">
        <f t="shared" si="18"/>
        <v>246.97500000000002</v>
      </c>
      <c r="W40" s="10">
        <v>4.3</v>
      </c>
      <c r="X40" s="6">
        <v>905</v>
      </c>
      <c r="Y40" s="5">
        <v>1</v>
      </c>
      <c r="Z40" s="4">
        <f t="shared" si="26"/>
        <v>0.53749999999999998</v>
      </c>
      <c r="AA40" s="2">
        <f t="shared" si="27"/>
        <v>486.4375</v>
      </c>
      <c r="AB40" s="3">
        <f t="shared" si="19"/>
        <v>418.5625</v>
      </c>
      <c r="AC40" s="3">
        <f t="shared" si="20"/>
        <v>209.28125</v>
      </c>
    </row>
    <row r="41" spans="1:29" x14ac:dyDescent="0.25">
      <c r="A41" s="10">
        <v>4</v>
      </c>
      <c r="B41" s="47">
        <f t="shared" si="21"/>
        <v>0.5</v>
      </c>
      <c r="C41" s="10"/>
      <c r="D41" s="6">
        <v>953</v>
      </c>
      <c r="E41" s="5">
        <v>1</v>
      </c>
      <c r="F41" s="4">
        <f t="shared" si="22"/>
        <v>0.5</v>
      </c>
      <c r="G41" s="54">
        <f t="shared" si="28"/>
        <v>476.5</v>
      </c>
      <c r="H41" s="63">
        <f t="shared" si="23"/>
        <v>476.5</v>
      </c>
      <c r="I41" s="63">
        <f t="shared" si="24"/>
        <v>238.25</v>
      </c>
      <c r="L41" s="13">
        <v>4.25</v>
      </c>
      <c r="M41" s="13"/>
      <c r="N41" s="13"/>
      <c r="O41" s="14">
        <v>1068</v>
      </c>
      <c r="P41" s="12">
        <v>1</v>
      </c>
      <c r="Q41" s="4">
        <f t="shared" si="16"/>
        <v>0.53125</v>
      </c>
      <c r="R41" s="2">
        <f t="shared" si="25"/>
        <v>567.375</v>
      </c>
      <c r="S41" s="11">
        <f t="shared" si="17"/>
        <v>500.625</v>
      </c>
      <c r="T41" s="11">
        <f t="shared" si="18"/>
        <v>250.3125</v>
      </c>
      <c r="W41" s="13">
        <v>4.25</v>
      </c>
      <c r="X41" s="6">
        <v>905</v>
      </c>
      <c r="Y41" s="12">
        <v>1</v>
      </c>
      <c r="Z41" s="4">
        <f t="shared" si="26"/>
        <v>0.53125</v>
      </c>
      <c r="AA41" s="2">
        <f t="shared" si="27"/>
        <v>480.78125</v>
      </c>
      <c r="AB41" s="11">
        <f t="shared" si="19"/>
        <v>424.21875</v>
      </c>
      <c r="AC41" s="11">
        <f t="shared" si="20"/>
        <v>212.109375</v>
      </c>
    </row>
    <row r="42" spans="1:29" x14ac:dyDescent="0.25">
      <c r="A42" s="44">
        <v>3.75</v>
      </c>
      <c r="B42" s="40">
        <f t="shared" si="21"/>
        <v>0.46875</v>
      </c>
      <c r="C42" s="44"/>
      <c r="D42" s="6">
        <v>953</v>
      </c>
      <c r="E42" s="41">
        <v>1</v>
      </c>
      <c r="F42" s="42">
        <f t="shared" si="22"/>
        <v>0.46875</v>
      </c>
      <c r="G42" s="55">
        <f t="shared" si="28"/>
        <v>446.71875</v>
      </c>
      <c r="H42" s="63">
        <f t="shared" si="23"/>
        <v>506.28125</v>
      </c>
      <c r="I42" s="63">
        <f t="shared" si="24"/>
        <v>253.140625</v>
      </c>
      <c r="L42" s="10">
        <v>4.21</v>
      </c>
      <c r="M42" s="10"/>
      <c r="N42" s="10"/>
      <c r="O42" s="6">
        <v>1068</v>
      </c>
      <c r="P42" s="5">
        <v>1</v>
      </c>
      <c r="Q42" s="4">
        <f t="shared" si="16"/>
        <v>0.52625</v>
      </c>
      <c r="R42" s="2">
        <f t="shared" si="25"/>
        <v>562.03499999999997</v>
      </c>
      <c r="S42" s="3">
        <f t="shared" si="17"/>
        <v>505.96500000000003</v>
      </c>
      <c r="T42" s="3">
        <f t="shared" si="18"/>
        <v>252.98250000000002</v>
      </c>
      <c r="W42" s="10">
        <v>4.21</v>
      </c>
      <c r="X42" s="6">
        <v>905</v>
      </c>
      <c r="Y42" s="5">
        <v>1</v>
      </c>
      <c r="Z42" s="4">
        <f t="shared" si="26"/>
        <v>0.52625</v>
      </c>
      <c r="AA42" s="2">
        <f t="shared" si="27"/>
        <v>476.25625000000002</v>
      </c>
      <c r="AB42" s="3">
        <f t="shared" si="19"/>
        <v>428.74374999999998</v>
      </c>
      <c r="AC42" s="3">
        <f t="shared" si="20"/>
        <v>214.37187499999999</v>
      </c>
    </row>
    <row r="43" spans="1:29" x14ac:dyDescent="0.25">
      <c r="A43" s="10">
        <v>3.5</v>
      </c>
      <c r="B43" s="47">
        <f t="shared" si="21"/>
        <v>0.4375</v>
      </c>
      <c r="C43" s="10"/>
      <c r="D43" s="6">
        <v>953</v>
      </c>
      <c r="E43" s="5">
        <v>1</v>
      </c>
      <c r="F43" s="4">
        <f t="shared" si="22"/>
        <v>0.4375</v>
      </c>
      <c r="G43" s="54">
        <f t="shared" si="28"/>
        <v>416.9375</v>
      </c>
      <c r="H43" s="63">
        <f t="shared" si="23"/>
        <v>536.0625</v>
      </c>
      <c r="I43" s="63">
        <f t="shared" si="24"/>
        <v>268.03125</v>
      </c>
      <c r="L43" s="13">
        <v>4.1900000000000004</v>
      </c>
      <c r="M43" s="13"/>
      <c r="N43" s="13"/>
      <c r="O43" s="14">
        <v>1068</v>
      </c>
      <c r="P43" s="12">
        <v>1</v>
      </c>
      <c r="Q43" s="4">
        <f t="shared" si="16"/>
        <v>0.52375000000000005</v>
      </c>
      <c r="R43" s="2">
        <f t="shared" si="25"/>
        <v>559.36500000000001</v>
      </c>
      <c r="S43" s="11">
        <f t="shared" si="17"/>
        <v>508.63499999999999</v>
      </c>
      <c r="T43" s="11">
        <f t="shared" si="18"/>
        <v>254.3175</v>
      </c>
      <c r="W43" s="13">
        <v>4.1900000000000004</v>
      </c>
      <c r="X43" s="6">
        <v>905</v>
      </c>
      <c r="Y43" s="12">
        <v>1</v>
      </c>
      <c r="Z43" s="4">
        <f t="shared" si="26"/>
        <v>0.52375000000000005</v>
      </c>
      <c r="AA43" s="2">
        <f t="shared" si="27"/>
        <v>473.99375000000003</v>
      </c>
      <c r="AB43" s="11">
        <f t="shared" si="19"/>
        <v>431.00624999999997</v>
      </c>
      <c r="AC43" s="11">
        <f t="shared" si="20"/>
        <v>215.50312499999998</v>
      </c>
    </row>
    <row r="44" spans="1:29" x14ac:dyDescent="0.25">
      <c r="A44" s="44">
        <v>3.25</v>
      </c>
      <c r="B44" s="40">
        <f t="shared" si="21"/>
        <v>0.40625</v>
      </c>
      <c r="C44" s="44"/>
      <c r="D44" s="6">
        <v>953</v>
      </c>
      <c r="E44" s="41">
        <v>1</v>
      </c>
      <c r="F44" s="42">
        <f t="shared" si="22"/>
        <v>0.40625</v>
      </c>
      <c r="G44" s="55">
        <f t="shared" si="28"/>
        <v>387.15625</v>
      </c>
      <c r="H44" s="63">
        <f t="shared" si="23"/>
        <v>565.84375</v>
      </c>
      <c r="I44" s="63">
        <f t="shared" si="24"/>
        <v>282.921875</v>
      </c>
      <c r="L44" s="10">
        <v>4</v>
      </c>
      <c r="M44" s="10"/>
      <c r="N44" s="10"/>
      <c r="O44" s="6">
        <v>1068</v>
      </c>
      <c r="P44" s="5">
        <v>1</v>
      </c>
      <c r="Q44" s="4">
        <f t="shared" si="16"/>
        <v>0.5</v>
      </c>
      <c r="R44" s="2">
        <f t="shared" si="25"/>
        <v>534</v>
      </c>
      <c r="S44" s="3">
        <f t="shared" si="17"/>
        <v>534</v>
      </c>
      <c r="T44" s="3">
        <f t="shared" si="18"/>
        <v>267</v>
      </c>
      <c r="W44" s="10">
        <v>4</v>
      </c>
      <c r="X44" s="6">
        <v>905</v>
      </c>
      <c r="Y44" s="5">
        <v>1</v>
      </c>
      <c r="Z44" s="4">
        <f t="shared" si="26"/>
        <v>0.5</v>
      </c>
      <c r="AA44" s="2">
        <f t="shared" si="27"/>
        <v>452.5</v>
      </c>
      <c r="AB44" s="3">
        <f t="shared" si="19"/>
        <v>452.5</v>
      </c>
      <c r="AC44" s="3">
        <f t="shared" si="20"/>
        <v>226.25</v>
      </c>
    </row>
    <row r="45" spans="1:29" x14ac:dyDescent="0.25">
      <c r="A45" s="10">
        <v>3</v>
      </c>
      <c r="B45" s="47">
        <f t="shared" si="21"/>
        <v>0.375</v>
      </c>
      <c r="C45" s="10"/>
      <c r="D45" s="6">
        <v>953</v>
      </c>
      <c r="E45" s="5">
        <v>1</v>
      </c>
      <c r="F45" s="4">
        <f t="shared" si="22"/>
        <v>0.375</v>
      </c>
      <c r="G45" s="54">
        <f t="shared" si="28"/>
        <v>357.375</v>
      </c>
      <c r="H45" s="63">
        <f t="shared" si="23"/>
        <v>595.625</v>
      </c>
      <c r="I45" s="63">
        <f t="shared" si="24"/>
        <v>297.8125</v>
      </c>
      <c r="L45" s="13">
        <v>3.75</v>
      </c>
      <c r="M45" s="13"/>
      <c r="N45" s="13"/>
      <c r="O45" s="14">
        <v>1068</v>
      </c>
      <c r="P45" s="12">
        <v>1</v>
      </c>
      <c r="Q45" s="4">
        <f t="shared" si="16"/>
        <v>0.46875</v>
      </c>
      <c r="R45" s="2">
        <f t="shared" si="25"/>
        <v>500.625</v>
      </c>
      <c r="S45" s="11">
        <f t="shared" si="17"/>
        <v>567.375</v>
      </c>
      <c r="T45" s="11">
        <f t="shared" si="18"/>
        <v>283.6875</v>
      </c>
      <c r="W45" s="13">
        <v>3.75</v>
      </c>
      <c r="X45" s="6">
        <v>905</v>
      </c>
      <c r="Y45" s="12">
        <v>1</v>
      </c>
      <c r="Z45" s="4">
        <f t="shared" si="26"/>
        <v>0.46875</v>
      </c>
      <c r="AA45" s="2">
        <f t="shared" si="27"/>
        <v>424.21875</v>
      </c>
      <c r="AB45" s="11">
        <f t="shared" si="19"/>
        <v>480.78125</v>
      </c>
      <c r="AC45" s="11">
        <f t="shared" si="20"/>
        <v>240.390625</v>
      </c>
    </row>
    <row r="46" spans="1:29" x14ac:dyDescent="0.25">
      <c r="A46" s="44">
        <v>2.75</v>
      </c>
      <c r="B46" s="40">
        <f t="shared" si="21"/>
        <v>0.34375</v>
      </c>
      <c r="C46" s="44"/>
      <c r="D46" s="6">
        <v>953</v>
      </c>
      <c r="E46" s="41">
        <v>1</v>
      </c>
      <c r="F46" s="42">
        <f t="shared" si="22"/>
        <v>0.34375</v>
      </c>
      <c r="G46" s="55">
        <f t="shared" si="28"/>
        <v>327.59375</v>
      </c>
      <c r="H46" s="63">
        <f t="shared" si="23"/>
        <v>625.40625</v>
      </c>
      <c r="I46" s="63">
        <f t="shared" si="24"/>
        <v>312.703125</v>
      </c>
      <c r="L46" s="10">
        <v>3.5</v>
      </c>
      <c r="M46" s="10"/>
      <c r="N46" s="10"/>
      <c r="O46" s="6">
        <v>1068</v>
      </c>
      <c r="P46" s="5">
        <v>1</v>
      </c>
      <c r="Q46" s="4">
        <f t="shared" si="16"/>
        <v>0.4375</v>
      </c>
      <c r="R46" s="2">
        <f t="shared" si="25"/>
        <v>467.25</v>
      </c>
      <c r="S46" s="3">
        <f t="shared" si="17"/>
        <v>600.75</v>
      </c>
      <c r="T46" s="3">
        <f t="shared" si="18"/>
        <v>300.375</v>
      </c>
      <c r="W46" s="10">
        <v>3.5</v>
      </c>
      <c r="X46" s="6">
        <v>905</v>
      </c>
      <c r="Y46" s="5">
        <v>1</v>
      </c>
      <c r="Z46" s="4">
        <f t="shared" si="26"/>
        <v>0.4375</v>
      </c>
      <c r="AA46" s="2">
        <f t="shared" si="27"/>
        <v>395.9375</v>
      </c>
      <c r="AB46" s="3">
        <f t="shared" si="19"/>
        <v>509.0625</v>
      </c>
      <c r="AC46" s="3">
        <f t="shared" si="20"/>
        <v>254.53125</v>
      </c>
    </row>
    <row r="47" spans="1:29" x14ac:dyDescent="0.25">
      <c r="A47" s="10">
        <v>2.5</v>
      </c>
      <c r="B47" s="47">
        <f t="shared" si="21"/>
        <v>0.3125</v>
      </c>
      <c r="C47" s="10"/>
      <c r="D47" s="6">
        <v>953</v>
      </c>
      <c r="E47" s="5">
        <v>1</v>
      </c>
      <c r="F47" s="4">
        <f t="shared" si="22"/>
        <v>0.3125</v>
      </c>
      <c r="G47" s="54">
        <f t="shared" si="28"/>
        <v>297.8125</v>
      </c>
      <c r="H47" s="63">
        <f t="shared" si="23"/>
        <v>655.1875</v>
      </c>
      <c r="I47" s="63">
        <f t="shared" si="24"/>
        <v>327.59375</v>
      </c>
      <c r="L47" s="13">
        <v>3.25</v>
      </c>
      <c r="M47" s="13"/>
      <c r="N47" s="13"/>
      <c r="O47" s="14">
        <v>1068</v>
      </c>
      <c r="P47" s="12">
        <v>1</v>
      </c>
      <c r="Q47" s="4">
        <f t="shared" si="16"/>
        <v>0.40625</v>
      </c>
      <c r="R47" s="2">
        <f t="shared" si="25"/>
        <v>433.875</v>
      </c>
      <c r="S47" s="11">
        <f t="shared" si="17"/>
        <v>634.125</v>
      </c>
      <c r="T47" s="11">
        <f t="shared" si="18"/>
        <v>317.0625</v>
      </c>
      <c r="W47" s="13">
        <v>3.25</v>
      </c>
      <c r="X47" s="6">
        <v>905</v>
      </c>
      <c r="Y47" s="12">
        <v>1</v>
      </c>
      <c r="Z47" s="4">
        <f t="shared" si="26"/>
        <v>0.40625</v>
      </c>
      <c r="AA47" s="2">
        <f t="shared" si="27"/>
        <v>367.65625</v>
      </c>
      <c r="AB47" s="11">
        <f t="shared" si="19"/>
        <v>537.34375</v>
      </c>
      <c r="AC47" s="11">
        <f t="shared" si="20"/>
        <v>268.671875</v>
      </c>
    </row>
    <row r="48" spans="1:29" x14ac:dyDescent="0.25">
      <c r="A48" s="44">
        <v>2.25</v>
      </c>
      <c r="B48" s="40">
        <f t="shared" si="21"/>
        <v>0.28125</v>
      </c>
      <c r="C48" s="44"/>
      <c r="D48" s="6">
        <v>953</v>
      </c>
      <c r="E48" s="41">
        <v>1</v>
      </c>
      <c r="F48" s="42">
        <f t="shared" si="22"/>
        <v>0.28125</v>
      </c>
      <c r="G48" s="55">
        <f t="shared" si="28"/>
        <v>268.03125</v>
      </c>
      <c r="H48" s="63">
        <f t="shared" si="23"/>
        <v>684.96875</v>
      </c>
      <c r="I48" s="63">
        <f t="shared" si="24"/>
        <v>342.484375</v>
      </c>
      <c r="L48" s="10">
        <v>3</v>
      </c>
      <c r="M48" s="10"/>
      <c r="N48" s="10"/>
      <c r="O48" s="6">
        <v>1068</v>
      </c>
      <c r="P48" s="5">
        <v>1</v>
      </c>
      <c r="Q48" s="4">
        <f t="shared" si="16"/>
        <v>0.375</v>
      </c>
      <c r="R48" s="2">
        <f t="shared" si="25"/>
        <v>400.5</v>
      </c>
      <c r="S48" s="3">
        <f t="shared" si="17"/>
        <v>667.5</v>
      </c>
      <c r="T48" s="3">
        <f t="shared" si="18"/>
        <v>333.75</v>
      </c>
      <c r="W48" s="10">
        <v>3</v>
      </c>
      <c r="X48" s="6">
        <v>905</v>
      </c>
      <c r="Y48" s="5">
        <v>1</v>
      </c>
      <c r="Z48" s="4">
        <f t="shared" si="26"/>
        <v>0.375</v>
      </c>
      <c r="AA48" s="2">
        <f t="shared" si="27"/>
        <v>339.375</v>
      </c>
      <c r="AB48" s="3">
        <f t="shared" si="19"/>
        <v>565.625</v>
      </c>
      <c r="AC48" s="3">
        <f t="shared" si="20"/>
        <v>282.8125</v>
      </c>
    </row>
    <row r="49" spans="1:29" x14ac:dyDescent="0.25">
      <c r="A49" s="10">
        <v>2</v>
      </c>
      <c r="B49" s="47">
        <f t="shared" si="21"/>
        <v>0.25</v>
      </c>
      <c r="C49" s="49"/>
      <c r="D49" s="6">
        <v>953</v>
      </c>
      <c r="E49" s="5">
        <v>1</v>
      </c>
      <c r="F49" s="4">
        <f t="shared" si="22"/>
        <v>0.25</v>
      </c>
      <c r="G49" s="54">
        <f t="shared" si="28"/>
        <v>238.25</v>
      </c>
      <c r="H49" s="63">
        <f t="shared" si="23"/>
        <v>714.75</v>
      </c>
      <c r="I49" s="63">
        <f t="shared" si="24"/>
        <v>357.375</v>
      </c>
      <c r="L49" s="9">
        <v>2.4</v>
      </c>
      <c r="M49" s="9"/>
      <c r="N49" s="9"/>
      <c r="O49" s="6">
        <v>1068</v>
      </c>
      <c r="P49" s="5">
        <v>1</v>
      </c>
      <c r="Q49" s="4">
        <f t="shared" si="16"/>
        <v>0.3</v>
      </c>
      <c r="R49" s="2">
        <f t="shared" si="25"/>
        <v>320.39999999999998</v>
      </c>
      <c r="S49" s="3">
        <f t="shared" si="17"/>
        <v>747.6</v>
      </c>
      <c r="T49" s="3">
        <f t="shared" si="18"/>
        <v>373.8</v>
      </c>
      <c r="U49" s="1" t="s">
        <v>0</v>
      </c>
      <c r="W49" s="1">
        <v>2.4</v>
      </c>
      <c r="X49" s="6">
        <v>905</v>
      </c>
      <c r="Y49" s="5">
        <v>1</v>
      </c>
      <c r="Z49" s="4">
        <f t="shared" si="26"/>
        <v>0.3</v>
      </c>
      <c r="AA49" s="2">
        <f t="shared" si="27"/>
        <v>271.5</v>
      </c>
      <c r="AB49" s="3">
        <f t="shared" si="19"/>
        <v>633.5</v>
      </c>
      <c r="AC49" s="3">
        <f t="shared" si="20"/>
        <v>316.75</v>
      </c>
    </row>
    <row r="50" spans="1:29" x14ac:dyDescent="0.25">
      <c r="A50" s="44">
        <v>1.75</v>
      </c>
      <c r="B50" s="40">
        <f t="shared" si="21"/>
        <v>0.21875</v>
      </c>
      <c r="C50" s="45"/>
      <c r="D50" s="6">
        <v>953</v>
      </c>
      <c r="E50" s="41">
        <v>1</v>
      </c>
      <c r="F50" s="42">
        <f t="shared" si="22"/>
        <v>0.21875</v>
      </c>
      <c r="G50" s="55">
        <f>D50*E50*F50</f>
        <v>208.46875</v>
      </c>
      <c r="H50" s="63">
        <f t="shared" si="23"/>
        <v>744.53125</v>
      </c>
      <c r="I50" s="63">
        <f t="shared" si="24"/>
        <v>372.265625</v>
      </c>
      <c r="L50" s="1">
        <v>1.2</v>
      </c>
      <c r="O50" s="6">
        <v>1068</v>
      </c>
      <c r="P50" s="5">
        <v>1</v>
      </c>
      <c r="Q50" s="4">
        <f t="shared" si="16"/>
        <v>0.15</v>
      </c>
      <c r="R50" s="2">
        <f t="shared" si="25"/>
        <v>160.19999999999999</v>
      </c>
      <c r="S50" s="3">
        <f t="shared" si="17"/>
        <v>907.8</v>
      </c>
      <c r="T50" s="3">
        <f t="shared" si="18"/>
        <v>453.9</v>
      </c>
      <c r="AB50" s="2"/>
    </row>
    <row r="51" spans="1:29" x14ac:dyDescent="0.25">
      <c r="A51" s="10">
        <v>1.5</v>
      </c>
      <c r="B51" s="47">
        <f t="shared" ref="B51" si="29">A51/$B$5</f>
        <v>0.1875</v>
      </c>
      <c r="C51" s="10"/>
      <c r="D51" s="6">
        <v>953</v>
      </c>
      <c r="E51" s="5">
        <v>0.9</v>
      </c>
      <c r="F51" s="4">
        <f>A51/$B$5</f>
        <v>0.1875</v>
      </c>
      <c r="G51" s="60">
        <f>D51*E51*F51</f>
        <v>160.81875000000002</v>
      </c>
      <c r="H51" s="63">
        <f t="shared" si="23"/>
        <v>792.18124999999998</v>
      </c>
      <c r="I51" s="63">
        <f t="shared" si="24"/>
        <v>396.09062499999999</v>
      </c>
    </row>
  </sheetData>
  <pageMargins left="0.7" right="0.7" top="0.75" bottom="0.75" header="0.3" footer="0.3"/>
  <pageSetup scale="84" orientation="portrait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455BC-A393-4EB7-BB78-F4632289E26B}">
  <sheetPr>
    <tabColor rgb="FF00B050"/>
  </sheetPr>
  <dimension ref="A1:AK47"/>
  <sheetViews>
    <sheetView tabSelected="1" zoomScaleNormal="100" workbookViewId="0">
      <selection activeCell="AH27" sqref="AH27"/>
    </sheetView>
  </sheetViews>
  <sheetFormatPr defaultRowHeight="15" x14ac:dyDescent="0.25"/>
  <cols>
    <col min="1" max="1" width="12.5703125" style="1" customWidth="1"/>
    <col min="2" max="2" width="5.5703125" style="1" bestFit="1" customWidth="1"/>
    <col min="3" max="3" width="3" style="1" customWidth="1"/>
    <col min="4" max="4" width="11.140625" style="1" bestFit="1" customWidth="1"/>
    <col min="5" max="5" width="11.5703125" style="1" bestFit="1" customWidth="1"/>
    <col min="6" max="6" width="20.140625" style="1" bestFit="1" customWidth="1"/>
    <col min="7" max="7" width="11.5703125" style="1" bestFit="1" customWidth="1"/>
    <col min="8" max="8" width="11.140625" style="1" bestFit="1" customWidth="1"/>
    <col min="9" max="9" width="11.140625" style="1" customWidth="1"/>
    <col min="10" max="10" width="10.42578125" style="1" bestFit="1" customWidth="1"/>
    <col min="11" max="11" width="4.5703125" style="1" hidden="1" customWidth="1"/>
    <col min="12" max="12" width="9.140625" style="1"/>
    <col min="13" max="13" width="11.7109375" style="1" hidden="1" customWidth="1"/>
    <col min="14" max="14" width="5.5703125" style="1" hidden="1" customWidth="1"/>
    <col min="15" max="15" width="3.5703125" style="1" hidden="1" customWidth="1"/>
    <col min="16" max="16" width="11.140625" style="1" hidden="1" customWidth="1"/>
    <col min="17" max="17" width="11.5703125" style="1" hidden="1" customWidth="1"/>
    <col min="18" max="18" width="20.140625" style="1" hidden="1" customWidth="1"/>
    <col min="19" max="19" width="11.5703125" style="1" hidden="1" customWidth="1"/>
    <col min="20" max="20" width="11.140625" style="1" hidden="1" customWidth="1"/>
    <col min="21" max="21" width="10.42578125" style="1" hidden="1" customWidth="1"/>
    <col min="22" max="22" width="4.5703125" style="1" hidden="1" customWidth="1"/>
    <col min="23" max="23" width="0" style="1" hidden="1" customWidth="1"/>
    <col min="24" max="24" width="15.7109375" style="1" hidden="1" customWidth="1"/>
    <col min="25" max="25" width="11.140625" style="1" hidden="1" customWidth="1"/>
    <col min="26" max="26" width="11.5703125" style="1" hidden="1" customWidth="1"/>
    <col min="27" max="27" width="20.140625" style="1" hidden="1" customWidth="1"/>
    <col min="28" max="28" width="11.5703125" style="1" hidden="1" customWidth="1"/>
    <col min="29" max="29" width="11.140625" style="1" hidden="1" customWidth="1"/>
    <col min="30" max="30" width="10.42578125" style="1" hidden="1" customWidth="1"/>
    <col min="31" max="32" width="0" style="1" hidden="1" customWidth="1"/>
    <col min="33" max="16384" width="9.140625" style="1"/>
  </cols>
  <sheetData>
    <row r="1" spans="1:30" ht="15.75" x14ac:dyDescent="0.25">
      <c r="A1" s="21" t="s">
        <v>17</v>
      </c>
      <c r="B1" s="56"/>
      <c r="C1" s="56"/>
      <c r="D1" s="56"/>
      <c r="E1" s="56"/>
      <c r="G1" s="59" t="s">
        <v>19</v>
      </c>
      <c r="M1" s="21" t="s">
        <v>11</v>
      </c>
      <c r="N1" s="21"/>
      <c r="O1" s="21"/>
      <c r="P1" s="34"/>
      <c r="Q1" s="35"/>
      <c r="R1" s="35"/>
      <c r="S1" s="34"/>
      <c r="T1" s="33"/>
      <c r="U1" s="32"/>
    </row>
    <row r="2" spans="1:30" ht="15.75" x14ac:dyDescent="0.25">
      <c r="M2" s="31"/>
      <c r="N2" s="31"/>
      <c r="O2" s="31"/>
      <c r="P2" s="29"/>
      <c r="Q2" s="19"/>
      <c r="R2" s="29"/>
      <c r="S2" s="19"/>
      <c r="T2" s="28"/>
      <c r="U2" s="22"/>
    </row>
    <row r="3" spans="1:30" ht="15.75" x14ac:dyDescent="0.25">
      <c r="A3" s="58" t="s">
        <v>16</v>
      </c>
      <c r="B3" s="58"/>
      <c r="C3" s="58"/>
      <c r="D3" s="29"/>
      <c r="E3" s="19"/>
      <c r="F3" s="29"/>
      <c r="G3" s="19"/>
      <c r="H3" s="28"/>
      <c r="I3" s="28"/>
      <c r="J3" s="22"/>
      <c r="M3" s="30" t="s">
        <v>9</v>
      </c>
      <c r="N3" s="30"/>
      <c r="O3" s="30"/>
      <c r="P3" s="29"/>
      <c r="Q3" s="19"/>
      <c r="R3" s="29"/>
      <c r="S3" s="19"/>
      <c r="T3" s="28"/>
      <c r="U3" s="22"/>
      <c r="X3" s="1" t="s">
        <v>8</v>
      </c>
    </row>
    <row r="4" spans="1:30" ht="15.75" x14ac:dyDescent="0.25">
      <c r="A4" s="24" t="s">
        <v>10</v>
      </c>
      <c r="B4" s="24"/>
      <c r="C4" s="24"/>
      <c r="G4" s="23"/>
      <c r="H4" s="23"/>
      <c r="I4" s="23"/>
      <c r="J4" s="22"/>
      <c r="M4" s="24" t="s">
        <v>10</v>
      </c>
      <c r="N4" s="24"/>
      <c r="O4" s="24"/>
      <c r="S4" s="23"/>
      <c r="T4" s="23"/>
      <c r="U4" s="22"/>
      <c r="X4" s="24" t="s">
        <v>10</v>
      </c>
      <c r="AB4" s="23"/>
      <c r="AC4" s="23"/>
      <c r="AD4" s="22"/>
    </row>
    <row r="5" spans="1:30" ht="30" x14ac:dyDescent="0.25">
      <c r="A5" s="21" t="s">
        <v>6</v>
      </c>
      <c r="B5" s="21">
        <v>6</v>
      </c>
      <c r="C5" s="21"/>
      <c r="D5" s="21" t="s">
        <v>5</v>
      </c>
      <c r="E5" s="21" t="s">
        <v>3</v>
      </c>
      <c r="F5" s="21" t="s">
        <v>4</v>
      </c>
      <c r="G5" s="21" t="s">
        <v>3</v>
      </c>
      <c r="H5" s="76" t="s">
        <v>2</v>
      </c>
      <c r="I5" s="71" t="s">
        <v>18</v>
      </c>
      <c r="J5" s="73" t="s">
        <v>1</v>
      </c>
      <c r="M5" s="21" t="s">
        <v>6</v>
      </c>
      <c r="N5" s="21">
        <v>8</v>
      </c>
      <c r="O5" s="21"/>
      <c r="P5" s="21" t="s">
        <v>5</v>
      </c>
      <c r="Q5" s="21" t="s">
        <v>3</v>
      </c>
      <c r="R5" s="21" t="s">
        <v>4</v>
      </c>
      <c r="S5" s="21" t="s">
        <v>3</v>
      </c>
      <c r="T5" s="20" t="s">
        <v>2</v>
      </c>
      <c r="U5" s="20" t="s">
        <v>1</v>
      </c>
      <c r="X5" s="21" t="s">
        <v>6</v>
      </c>
      <c r="Y5" s="21" t="s">
        <v>5</v>
      </c>
      <c r="Z5" s="21" t="s">
        <v>3</v>
      </c>
      <c r="AA5" s="21" t="s">
        <v>4</v>
      </c>
      <c r="AB5" s="21" t="s">
        <v>3</v>
      </c>
      <c r="AC5" s="20" t="s">
        <v>2</v>
      </c>
      <c r="AD5" s="20" t="s">
        <v>1</v>
      </c>
    </row>
    <row r="6" spans="1:30" x14ac:dyDescent="0.25">
      <c r="A6" s="13">
        <v>6</v>
      </c>
      <c r="B6" s="66">
        <f>A6/$B$5</f>
        <v>1</v>
      </c>
      <c r="C6" s="67"/>
      <c r="D6" s="18">
        <v>2509</v>
      </c>
      <c r="E6" s="16">
        <v>0.9</v>
      </c>
      <c r="F6" s="26">
        <f>A6/$B$5</f>
        <v>1</v>
      </c>
      <c r="G6" s="68">
        <f>D6*E6*F6</f>
        <v>2258.1</v>
      </c>
      <c r="H6" s="77">
        <f>D6-G6</f>
        <v>250.90000000000009</v>
      </c>
      <c r="I6" s="64">
        <v>125.5</v>
      </c>
      <c r="J6" s="74">
        <f>H6/2</f>
        <v>125.45000000000005</v>
      </c>
      <c r="K6" s="48">
        <f t="shared" ref="K6:K24" si="0">G6/D6</f>
        <v>0.89999999999999991</v>
      </c>
      <c r="M6" s="19">
        <v>8</v>
      </c>
      <c r="N6" s="36">
        <f>M6/$N$5</f>
        <v>1</v>
      </c>
      <c r="O6" s="19"/>
      <c r="P6" s="6">
        <v>2640</v>
      </c>
      <c r="Q6" s="5">
        <v>0.9</v>
      </c>
      <c r="R6" s="26">
        <f t="shared" ref="R6:R24" si="1">M6/$M$6</f>
        <v>1</v>
      </c>
      <c r="S6" s="19">
        <v>2237.5</v>
      </c>
      <c r="T6" s="3">
        <f t="shared" ref="T6:T24" si="2">P6-S6</f>
        <v>402.5</v>
      </c>
      <c r="U6" s="3">
        <f t="shared" ref="U6:U24" si="3">T6/2</f>
        <v>201.25</v>
      </c>
      <c r="V6" s="37">
        <f t="shared" ref="V6:V24" si="4">S6/P6</f>
        <v>0.84753787878787878</v>
      </c>
      <c r="X6" s="19">
        <v>8</v>
      </c>
      <c r="Y6" s="6">
        <v>2237.5</v>
      </c>
      <c r="Z6" s="5">
        <v>0.9</v>
      </c>
      <c r="AA6" s="26">
        <f t="shared" ref="AA6:AA24" si="5">X6/$M$6</f>
        <v>1</v>
      </c>
      <c r="AB6" s="19">
        <v>2237.5</v>
      </c>
      <c r="AC6" s="3">
        <f t="shared" ref="AC6:AC24" si="6">Y6-AB6</f>
        <v>0</v>
      </c>
      <c r="AD6" s="3">
        <f t="shared" ref="AD6:AD24" si="7">AC6/2</f>
        <v>0</v>
      </c>
    </row>
    <row r="7" spans="1:30" ht="14.25" customHeight="1" x14ac:dyDescent="0.25">
      <c r="A7" s="13">
        <v>5.75</v>
      </c>
      <c r="B7" s="66">
        <f t="shared" ref="B7:B24" si="8">A7/$B$5</f>
        <v>0.95833333333333337</v>
      </c>
      <c r="C7" s="67"/>
      <c r="D7" s="18">
        <v>2509</v>
      </c>
      <c r="E7" s="16">
        <v>0.9</v>
      </c>
      <c r="F7" s="26">
        <f t="shared" ref="F7:F24" si="9">A7/$B$5</f>
        <v>0.95833333333333337</v>
      </c>
      <c r="G7" s="68">
        <f>D7*E7*F7</f>
        <v>2164.0124999999998</v>
      </c>
      <c r="H7" s="77">
        <f t="shared" ref="H7:H24" si="10">D7-G7</f>
        <v>344.98750000000018</v>
      </c>
      <c r="I7" s="64">
        <v>172.5</v>
      </c>
      <c r="J7" s="74">
        <f t="shared" ref="J7:J24" si="11">H7/2</f>
        <v>172.49375000000009</v>
      </c>
      <c r="K7" s="43">
        <f t="shared" si="0"/>
        <v>0.86249999999999993</v>
      </c>
      <c r="M7" s="19">
        <v>7</v>
      </c>
      <c r="N7" s="36">
        <f t="shared" ref="N7:N24" si="12">M7/$N$5</f>
        <v>0.875</v>
      </c>
      <c r="O7" s="19"/>
      <c r="P7" s="6">
        <v>2640</v>
      </c>
      <c r="Q7" s="5">
        <v>0.9</v>
      </c>
      <c r="R7" s="26">
        <f t="shared" si="1"/>
        <v>0.875</v>
      </c>
      <c r="S7" s="2">
        <f t="shared" ref="S7:S24" si="13">$S$6*R7</f>
        <v>1957.8125</v>
      </c>
      <c r="T7" s="3">
        <f t="shared" si="2"/>
        <v>682.1875</v>
      </c>
      <c r="U7" s="3">
        <f t="shared" si="3"/>
        <v>341.09375</v>
      </c>
      <c r="V7" s="37">
        <f t="shared" si="4"/>
        <v>0.74159564393939392</v>
      </c>
      <c r="X7" s="19">
        <v>7</v>
      </c>
      <c r="Y7" s="6">
        <v>2237.5</v>
      </c>
      <c r="Z7" s="5">
        <v>0.9</v>
      </c>
      <c r="AA7" s="26">
        <f t="shared" si="5"/>
        <v>0.875</v>
      </c>
      <c r="AB7" s="2">
        <f t="shared" ref="AB7:AB24" si="14">$S$6*AA7</f>
        <v>1957.8125</v>
      </c>
      <c r="AC7" s="3">
        <f t="shared" si="6"/>
        <v>279.6875</v>
      </c>
      <c r="AD7" s="3">
        <f t="shared" si="7"/>
        <v>139.84375</v>
      </c>
    </row>
    <row r="8" spans="1:30" x14ac:dyDescent="0.25">
      <c r="A8" s="13">
        <v>5.5</v>
      </c>
      <c r="B8" s="66">
        <f t="shared" si="8"/>
        <v>0.91666666666666663</v>
      </c>
      <c r="C8" s="17"/>
      <c r="D8" s="18">
        <v>2509</v>
      </c>
      <c r="E8" s="16">
        <v>0.9</v>
      </c>
      <c r="F8" s="26">
        <f t="shared" si="9"/>
        <v>0.91666666666666663</v>
      </c>
      <c r="G8" s="68">
        <f t="shared" ref="G8:G24" si="15">D8*E8*F8</f>
        <v>2069.9249999999997</v>
      </c>
      <c r="H8" s="77">
        <f t="shared" si="10"/>
        <v>439.07500000000027</v>
      </c>
      <c r="I8" s="64">
        <v>219.5</v>
      </c>
      <c r="J8" s="74">
        <f t="shared" si="11"/>
        <v>219.53750000000014</v>
      </c>
      <c r="K8" s="48">
        <f t="shared" si="0"/>
        <v>0.82499999999999984</v>
      </c>
      <c r="M8" s="10">
        <v>6</v>
      </c>
      <c r="N8" s="36">
        <f t="shared" si="12"/>
        <v>0.75</v>
      </c>
      <c r="O8" s="10"/>
      <c r="P8" s="6">
        <v>2640</v>
      </c>
      <c r="Q8" s="5">
        <v>0.9</v>
      </c>
      <c r="R8" s="26">
        <f t="shared" si="1"/>
        <v>0.75</v>
      </c>
      <c r="S8" s="2">
        <f t="shared" si="13"/>
        <v>1678.125</v>
      </c>
      <c r="T8" s="3">
        <f t="shared" si="2"/>
        <v>961.875</v>
      </c>
      <c r="U8" s="3">
        <f t="shared" si="3"/>
        <v>480.9375</v>
      </c>
      <c r="V8" s="37">
        <f t="shared" si="4"/>
        <v>0.63565340909090906</v>
      </c>
      <c r="X8" s="10">
        <v>6</v>
      </c>
      <c r="Y8" s="6">
        <v>2237.5</v>
      </c>
      <c r="Z8" s="5">
        <v>0.9</v>
      </c>
      <c r="AA8" s="26">
        <f t="shared" si="5"/>
        <v>0.75</v>
      </c>
      <c r="AB8" s="2">
        <f t="shared" si="14"/>
        <v>1678.125</v>
      </c>
      <c r="AC8" s="3">
        <f t="shared" si="6"/>
        <v>559.375</v>
      </c>
      <c r="AD8" s="3">
        <f t="shared" si="7"/>
        <v>279.6875</v>
      </c>
    </row>
    <row r="9" spans="1:30" x14ac:dyDescent="0.25">
      <c r="A9" s="13">
        <v>5.25</v>
      </c>
      <c r="B9" s="66">
        <f t="shared" si="8"/>
        <v>0.875</v>
      </c>
      <c r="C9" s="17"/>
      <c r="D9" s="18">
        <v>2509</v>
      </c>
      <c r="E9" s="16">
        <v>0.9</v>
      </c>
      <c r="F9" s="26">
        <f t="shared" si="9"/>
        <v>0.875</v>
      </c>
      <c r="G9" s="68">
        <f t="shared" si="15"/>
        <v>1975.8374999999999</v>
      </c>
      <c r="H9" s="77">
        <f t="shared" si="10"/>
        <v>533.16250000000014</v>
      </c>
      <c r="I9" s="64">
        <v>266</v>
      </c>
      <c r="J9" s="74">
        <f t="shared" si="11"/>
        <v>266.58125000000007</v>
      </c>
      <c r="K9" s="43">
        <f t="shared" si="0"/>
        <v>0.78749999999999998</v>
      </c>
      <c r="M9" s="17">
        <v>5.75</v>
      </c>
      <c r="N9" s="36">
        <f t="shared" si="12"/>
        <v>0.71875</v>
      </c>
      <c r="O9" s="17"/>
      <c r="P9" s="18">
        <v>2641</v>
      </c>
      <c r="Q9" s="16">
        <v>0.9</v>
      </c>
      <c r="R9" s="26">
        <f t="shared" si="1"/>
        <v>0.71875</v>
      </c>
      <c r="S9" s="2">
        <f t="shared" si="13"/>
        <v>1608.203125</v>
      </c>
      <c r="T9" s="3">
        <f t="shared" si="2"/>
        <v>1032.796875</v>
      </c>
      <c r="U9" s="3">
        <f t="shared" si="3"/>
        <v>516.3984375</v>
      </c>
      <c r="V9" s="37">
        <f t="shared" si="4"/>
        <v>0.60893719235138211</v>
      </c>
      <c r="X9" s="17">
        <v>5.75</v>
      </c>
      <c r="Y9" s="6">
        <v>2237.5</v>
      </c>
      <c r="Z9" s="16">
        <v>0.9</v>
      </c>
      <c r="AA9" s="26">
        <f t="shared" si="5"/>
        <v>0.71875</v>
      </c>
      <c r="AB9" s="2">
        <f t="shared" si="14"/>
        <v>1608.203125</v>
      </c>
      <c r="AC9" s="3">
        <f t="shared" si="6"/>
        <v>629.296875</v>
      </c>
      <c r="AD9" s="3">
        <f t="shared" si="7"/>
        <v>314.6484375</v>
      </c>
    </row>
    <row r="10" spans="1:30" x14ac:dyDescent="0.25">
      <c r="A10" s="13">
        <v>5</v>
      </c>
      <c r="B10" s="66">
        <f t="shared" si="8"/>
        <v>0.83333333333333337</v>
      </c>
      <c r="C10" s="17"/>
      <c r="D10" s="18">
        <v>2509</v>
      </c>
      <c r="E10" s="16">
        <v>0.9</v>
      </c>
      <c r="F10" s="26">
        <f t="shared" si="9"/>
        <v>0.83333333333333337</v>
      </c>
      <c r="G10" s="68">
        <f t="shared" si="15"/>
        <v>1881.75</v>
      </c>
      <c r="H10" s="77">
        <f t="shared" si="10"/>
        <v>627.25</v>
      </c>
      <c r="I10" s="64">
        <v>313.5</v>
      </c>
      <c r="J10" s="74">
        <f t="shared" si="11"/>
        <v>313.625</v>
      </c>
      <c r="K10" s="48">
        <f t="shared" si="0"/>
        <v>0.75</v>
      </c>
      <c r="M10" s="13">
        <v>5.5</v>
      </c>
      <c r="N10" s="36">
        <f t="shared" si="12"/>
        <v>0.6875</v>
      </c>
      <c r="O10" s="13"/>
      <c r="P10" s="14">
        <v>2640</v>
      </c>
      <c r="Q10" s="12">
        <v>0.9</v>
      </c>
      <c r="R10" s="26">
        <f t="shared" si="1"/>
        <v>0.6875</v>
      </c>
      <c r="S10" s="2">
        <f t="shared" si="13"/>
        <v>1538.28125</v>
      </c>
      <c r="T10" s="3">
        <f t="shared" si="2"/>
        <v>1101.71875</v>
      </c>
      <c r="U10" s="3">
        <f t="shared" si="3"/>
        <v>550.859375</v>
      </c>
      <c r="V10" s="37">
        <f t="shared" si="4"/>
        <v>0.58268229166666663</v>
      </c>
      <c r="X10" s="13">
        <v>5.5</v>
      </c>
      <c r="Y10" s="6">
        <v>2237.5</v>
      </c>
      <c r="Z10" s="12">
        <v>0.9</v>
      </c>
      <c r="AA10" s="26">
        <f t="shared" si="5"/>
        <v>0.6875</v>
      </c>
      <c r="AB10" s="2">
        <f t="shared" si="14"/>
        <v>1538.28125</v>
      </c>
      <c r="AC10" s="3">
        <f t="shared" si="6"/>
        <v>699.21875</v>
      </c>
      <c r="AD10" s="3">
        <f t="shared" si="7"/>
        <v>349.609375</v>
      </c>
    </row>
    <row r="11" spans="1:30" x14ac:dyDescent="0.25">
      <c r="A11" s="13">
        <v>4.75</v>
      </c>
      <c r="B11" s="66">
        <f t="shared" si="8"/>
        <v>0.79166666666666663</v>
      </c>
      <c r="C11" s="17"/>
      <c r="D11" s="18">
        <v>2509</v>
      </c>
      <c r="E11" s="16">
        <v>0.9</v>
      </c>
      <c r="F11" s="26">
        <f t="shared" si="9"/>
        <v>0.79166666666666663</v>
      </c>
      <c r="G11" s="68">
        <f t="shared" si="15"/>
        <v>1787.6624999999999</v>
      </c>
      <c r="H11" s="77">
        <f t="shared" si="10"/>
        <v>721.33750000000009</v>
      </c>
      <c r="I11" s="64">
        <v>360.5</v>
      </c>
      <c r="J11" s="74">
        <f t="shared" si="11"/>
        <v>360.66875000000005</v>
      </c>
      <c r="K11" s="43">
        <f t="shared" si="0"/>
        <v>0.71249999999999991</v>
      </c>
      <c r="M11" s="10">
        <v>5.25</v>
      </c>
      <c r="N11" s="36">
        <f t="shared" si="12"/>
        <v>0.65625</v>
      </c>
      <c r="O11" s="10"/>
      <c r="P11" s="6">
        <v>2640</v>
      </c>
      <c r="Q11" s="5">
        <v>0.9</v>
      </c>
      <c r="R11" s="26">
        <f t="shared" si="1"/>
        <v>0.65625</v>
      </c>
      <c r="S11" s="2">
        <f t="shared" si="13"/>
        <v>1468.359375</v>
      </c>
      <c r="T11" s="3">
        <f t="shared" si="2"/>
        <v>1171.640625</v>
      </c>
      <c r="U11" s="3">
        <f t="shared" si="3"/>
        <v>585.8203125</v>
      </c>
      <c r="V11" s="37">
        <f t="shared" si="4"/>
        <v>0.55619673295454541</v>
      </c>
      <c r="X11" s="10">
        <v>5.25</v>
      </c>
      <c r="Y11" s="6">
        <v>2237.5</v>
      </c>
      <c r="Z11" s="5">
        <v>0.9</v>
      </c>
      <c r="AA11" s="26">
        <f t="shared" si="5"/>
        <v>0.65625</v>
      </c>
      <c r="AB11" s="2">
        <f t="shared" si="14"/>
        <v>1468.359375</v>
      </c>
      <c r="AC11" s="3">
        <f t="shared" si="6"/>
        <v>769.140625</v>
      </c>
      <c r="AD11" s="3">
        <f t="shared" si="7"/>
        <v>384.5703125</v>
      </c>
    </row>
    <row r="12" spans="1:30" x14ac:dyDescent="0.25">
      <c r="A12" s="13">
        <v>4.5</v>
      </c>
      <c r="B12" s="66">
        <f t="shared" si="8"/>
        <v>0.75</v>
      </c>
      <c r="C12" s="17"/>
      <c r="D12" s="18">
        <v>2509</v>
      </c>
      <c r="E12" s="16">
        <v>0.9</v>
      </c>
      <c r="F12" s="26">
        <f t="shared" si="9"/>
        <v>0.75</v>
      </c>
      <c r="G12" s="68">
        <f t="shared" si="15"/>
        <v>1693.5749999999998</v>
      </c>
      <c r="H12" s="77">
        <f t="shared" si="10"/>
        <v>815.42500000000018</v>
      </c>
      <c r="I12" s="64">
        <v>407.5</v>
      </c>
      <c r="J12" s="74">
        <f t="shared" si="11"/>
        <v>407.71250000000009</v>
      </c>
      <c r="K12" s="48">
        <f t="shared" si="0"/>
        <v>0.67499999999999993</v>
      </c>
      <c r="M12" s="13">
        <v>5</v>
      </c>
      <c r="N12" s="36">
        <f t="shared" si="12"/>
        <v>0.625</v>
      </c>
      <c r="O12" s="13"/>
      <c r="P12" s="14">
        <v>2640</v>
      </c>
      <c r="Q12" s="12">
        <v>0.9</v>
      </c>
      <c r="R12" s="26">
        <f t="shared" si="1"/>
        <v>0.625</v>
      </c>
      <c r="S12" s="2">
        <f t="shared" si="13"/>
        <v>1398.4375</v>
      </c>
      <c r="T12" s="3">
        <f t="shared" si="2"/>
        <v>1241.5625</v>
      </c>
      <c r="U12" s="3">
        <f t="shared" si="3"/>
        <v>620.78125</v>
      </c>
      <c r="V12" s="37">
        <f t="shared" si="4"/>
        <v>0.5297111742424242</v>
      </c>
      <c r="X12" s="13">
        <v>5</v>
      </c>
      <c r="Y12" s="6">
        <v>2237.5</v>
      </c>
      <c r="Z12" s="12">
        <v>0.9</v>
      </c>
      <c r="AA12" s="26">
        <f t="shared" si="5"/>
        <v>0.625</v>
      </c>
      <c r="AB12" s="2">
        <f t="shared" si="14"/>
        <v>1398.4375</v>
      </c>
      <c r="AC12" s="3">
        <f t="shared" si="6"/>
        <v>839.0625</v>
      </c>
      <c r="AD12" s="3">
        <f t="shared" si="7"/>
        <v>419.53125</v>
      </c>
    </row>
    <row r="13" spans="1:30" x14ac:dyDescent="0.25">
      <c r="A13" s="13">
        <v>4.25</v>
      </c>
      <c r="B13" s="66">
        <f t="shared" si="8"/>
        <v>0.70833333333333337</v>
      </c>
      <c r="C13" s="17"/>
      <c r="D13" s="18">
        <v>2509</v>
      </c>
      <c r="E13" s="16">
        <v>0.9</v>
      </c>
      <c r="F13" s="26">
        <f t="shared" si="9"/>
        <v>0.70833333333333337</v>
      </c>
      <c r="G13" s="68">
        <f t="shared" si="15"/>
        <v>1599.4875</v>
      </c>
      <c r="H13" s="77">
        <f t="shared" si="10"/>
        <v>909.51250000000005</v>
      </c>
      <c r="I13" s="64">
        <v>455</v>
      </c>
      <c r="J13" s="74">
        <f t="shared" si="11"/>
        <v>454.75625000000002</v>
      </c>
      <c r="K13" s="43">
        <f t="shared" si="0"/>
        <v>0.63749999999999996</v>
      </c>
      <c r="M13" s="13">
        <v>4.75</v>
      </c>
      <c r="N13" s="36">
        <f t="shared" si="12"/>
        <v>0.59375</v>
      </c>
      <c r="O13" s="13"/>
      <c r="P13" s="14">
        <v>2641</v>
      </c>
      <c r="Q13" s="12">
        <v>0.9</v>
      </c>
      <c r="R13" s="26">
        <f t="shared" si="1"/>
        <v>0.59375</v>
      </c>
      <c r="S13" s="2">
        <f t="shared" si="13"/>
        <v>1328.515625</v>
      </c>
      <c r="T13" s="3">
        <f t="shared" si="2"/>
        <v>1312.484375</v>
      </c>
      <c r="U13" s="3">
        <f t="shared" si="3"/>
        <v>656.2421875</v>
      </c>
      <c r="V13" s="37">
        <f t="shared" si="4"/>
        <v>0.50303507194244601</v>
      </c>
      <c r="X13" s="13">
        <v>4.75</v>
      </c>
      <c r="Y13" s="6">
        <v>2237.5</v>
      </c>
      <c r="Z13" s="12">
        <v>0.9</v>
      </c>
      <c r="AA13" s="26">
        <f t="shared" si="5"/>
        <v>0.59375</v>
      </c>
      <c r="AB13" s="2">
        <f t="shared" si="14"/>
        <v>1328.515625</v>
      </c>
      <c r="AC13" s="3">
        <f t="shared" si="6"/>
        <v>908.984375</v>
      </c>
      <c r="AD13" s="3">
        <f t="shared" si="7"/>
        <v>454.4921875</v>
      </c>
    </row>
    <row r="14" spans="1:30" x14ac:dyDescent="0.25">
      <c r="A14" s="13">
        <v>4</v>
      </c>
      <c r="B14" s="66">
        <f t="shared" si="8"/>
        <v>0.66666666666666663</v>
      </c>
      <c r="C14" s="17"/>
      <c r="D14" s="18">
        <v>2509</v>
      </c>
      <c r="E14" s="16">
        <v>0.9</v>
      </c>
      <c r="F14" s="26">
        <f t="shared" si="9"/>
        <v>0.66666666666666663</v>
      </c>
      <c r="G14" s="68">
        <f t="shared" si="15"/>
        <v>1505.3999999999999</v>
      </c>
      <c r="H14" s="77">
        <f t="shared" si="10"/>
        <v>1003.6000000000001</v>
      </c>
      <c r="I14" s="64">
        <v>502</v>
      </c>
      <c r="J14" s="74">
        <f t="shared" si="11"/>
        <v>501.80000000000007</v>
      </c>
      <c r="K14" s="48">
        <f t="shared" si="0"/>
        <v>0.6</v>
      </c>
      <c r="M14" s="10">
        <v>4.5</v>
      </c>
      <c r="N14" s="36">
        <f t="shared" si="12"/>
        <v>0.5625</v>
      </c>
      <c r="O14" s="10"/>
      <c r="P14" s="6">
        <v>2640</v>
      </c>
      <c r="Q14" s="5">
        <v>0.9</v>
      </c>
      <c r="R14" s="26">
        <f t="shared" si="1"/>
        <v>0.5625</v>
      </c>
      <c r="S14" s="2">
        <f t="shared" si="13"/>
        <v>1258.59375</v>
      </c>
      <c r="T14" s="3">
        <f t="shared" si="2"/>
        <v>1381.40625</v>
      </c>
      <c r="U14" s="3">
        <f t="shared" si="3"/>
        <v>690.703125</v>
      </c>
      <c r="V14" s="37">
        <f t="shared" si="4"/>
        <v>0.47674005681818182</v>
      </c>
      <c r="X14" s="10">
        <v>4.5</v>
      </c>
      <c r="Y14" s="6">
        <v>2237.5</v>
      </c>
      <c r="Z14" s="5">
        <v>0.9</v>
      </c>
      <c r="AA14" s="26">
        <f t="shared" si="5"/>
        <v>0.5625</v>
      </c>
      <c r="AB14" s="2">
        <f t="shared" si="14"/>
        <v>1258.59375</v>
      </c>
      <c r="AC14" s="3">
        <f t="shared" si="6"/>
        <v>978.90625</v>
      </c>
      <c r="AD14" s="3">
        <f t="shared" si="7"/>
        <v>489.453125</v>
      </c>
    </row>
    <row r="15" spans="1:30" x14ac:dyDescent="0.25">
      <c r="A15" s="13">
        <v>3.75</v>
      </c>
      <c r="B15" s="66">
        <f t="shared" si="8"/>
        <v>0.625</v>
      </c>
      <c r="C15" s="17"/>
      <c r="D15" s="18">
        <v>2509</v>
      </c>
      <c r="E15" s="16">
        <v>0.9</v>
      </c>
      <c r="F15" s="26">
        <f t="shared" si="9"/>
        <v>0.625</v>
      </c>
      <c r="G15" s="68">
        <f t="shared" si="15"/>
        <v>1411.3125</v>
      </c>
      <c r="H15" s="77">
        <f t="shared" si="10"/>
        <v>1097.6875</v>
      </c>
      <c r="I15" s="64">
        <v>549</v>
      </c>
      <c r="J15" s="74">
        <f t="shared" si="11"/>
        <v>548.84375</v>
      </c>
      <c r="K15" s="43">
        <f t="shared" si="0"/>
        <v>0.5625</v>
      </c>
      <c r="M15" s="13">
        <v>4.3</v>
      </c>
      <c r="N15" s="36">
        <f t="shared" si="12"/>
        <v>0.53749999999999998</v>
      </c>
      <c r="O15" s="13"/>
      <c r="P15" s="14">
        <v>2640</v>
      </c>
      <c r="Q15" s="12">
        <v>0.9</v>
      </c>
      <c r="R15" s="26">
        <f t="shared" si="1"/>
        <v>0.53749999999999998</v>
      </c>
      <c r="S15" s="2">
        <f t="shared" si="13"/>
        <v>1202.65625</v>
      </c>
      <c r="T15" s="3">
        <f t="shared" si="2"/>
        <v>1437.34375</v>
      </c>
      <c r="U15" s="3">
        <f t="shared" si="3"/>
        <v>718.671875</v>
      </c>
      <c r="V15" s="37">
        <f t="shared" si="4"/>
        <v>0.45555160984848486</v>
      </c>
      <c r="X15" s="13">
        <v>4.3</v>
      </c>
      <c r="Y15" s="6">
        <v>2237.5</v>
      </c>
      <c r="Z15" s="12">
        <v>0.9</v>
      </c>
      <c r="AA15" s="26">
        <f t="shared" si="5"/>
        <v>0.53749999999999998</v>
      </c>
      <c r="AB15" s="2">
        <f t="shared" si="14"/>
        <v>1202.65625</v>
      </c>
      <c r="AC15" s="3">
        <f t="shared" si="6"/>
        <v>1034.84375</v>
      </c>
      <c r="AD15" s="3">
        <f t="shared" si="7"/>
        <v>517.421875</v>
      </c>
    </row>
    <row r="16" spans="1:30" x14ac:dyDescent="0.25">
      <c r="A16" s="13">
        <v>3.5</v>
      </c>
      <c r="B16" s="66">
        <f t="shared" si="8"/>
        <v>0.58333333333333337</v>
      </c>
      <c r="C16" s="17"/>
      <c r="D16" s="18">
        <v>2509</v>
      </c>
      <c r="E16" s="16">
        <v>0.9</v>
      </c>
      <c r="F16" s="26">
        <f t="shared" si="9"/>
        <v>0.58333333333333337</v>
      </c>
      <c r="G16" s="68">
        <f t="shared" si="15"/>
        <v>1317.2250000000001</v>
      </c>
      <c r="H16" s="77">
        <f t="shared" si="10"/>
        <v>1191.7749999999999</v>
      </c>
      <c r="I16" s="64">
        <v>596</v>
      </c>
      <c r="J16" s="74">
        <f t="shared" si="11"/>
        <v>595.88749999999993</v>
      </c>
      <c r="K16" s="48">
        <f t="shared" si="0"/>
        <v>0.52500000000000002</v>
      </c>
      <c r="M16" s="10">
        <v>4.25</v>
      </c>
      <c r="N16" s="36">
        <f t="shared" si="12"/>
        <v>0.53125</v>
      </c>
      <c r="O16" s="10"/>
      <c r="P16" s="6">
        <v>2640</v>
      </c>
      <c r="Q16" s="5">
        <v>0.9</v>
      </c>
      <c r="R16" s="26">
        <f t="shared" si="1"/>
        <v>0.53125</v>
      </c>
      <c r="S16" s="2">
        <f t="shared" si="13"/>
        <v>1188.671875</v>
      </c>
      <c r="T16" s="3">
        <f t="shared" si="2"/>
        <v>1451.328125</v>
      </c>
      <c r="U16" s="3">
        <f t="shared" si="3"/>
        <v>725.6640625</v>
      </c>
      <c r="V16" s="37">
        <f t="shared" si="4"/>
        <v>0.45025449810606061</v>
      </c>
      <c r="X16" s="10">
        <v>4.25</v>
      </c>
      <c r="Y16" s="6">
        <v>2237.5</v>
      </c>
      <c r="Z16" s="5">
        <v>0.9</v>
      </c>
      <c r="AA16" s="26">
        <f t="shared" si="5"/>
        <v>0.53125</v>
      </c>
      <c r="AB16" s="2">
        <f t="shared" si="14"/>
        <v>1188.671875</v>
      </c>
      <c r="AC16" s="3">
        <f t="shared" si="6"/>
        <v>1048.828125</v>
      </c>
      <c r="AD16" s="3">
        <f t="shared" si="7"/>
        <v>524.4140625</v>
      </c>
    </row>
    <row r="17" spans="1:37" x14ac:dyDescent="0.25">
      <c r="A17" s="13">
        <v>3.25</v>
      </c>
      <c r="B17" s="66">
        <f t="shared" si="8"/>
        <v>0.54166666666666663</v>
      </c>
      <c r="C17" s="17"/>
      <c r="D17" s="18">
        <v>2509</v>
      </c>
      <c r="E17" s="16">
        <v>0.9</v>
      </c>
      <c r="F17" s="26">
        <f t="shared" si="9"/>
        <v>0.54166666666666663</v>
      </c>
      <c r="G17" s="68">
        <f t="shared" si="15"/>
        <v>1223.1374999999998</v>
      </c>
      <c r="H17" s="77">
        <f t="shared" si="10"/>
        <v>1285.8625000000002</v>
      </c>
      <c r="I17" s="64">
        <v>643</v>
      </c>
      <c r="J17" s="74">
        <f t="shared" si="11"/>
        <v>642.93125000000009</v>
      </c>
      <c r="K17" s="43">
        <f t="shared" si="0"/>
        <v>0.48749999999999993</v>
      </c>
      <c r="M17" s="13">
        <v>4.21</v>
      </c>
      <c r="N17" s="36">
        <f t="shared" si="12"/>
        <v>0.52625</v>
      </c>
      <c r="O17" s="13"/>
      <c r="P17" s="14">
        <v>2640</v>
      </c>
      <c r="Q17" s="12">
        <v>0.9</v>
      </c>
      <c r="R17" s="26">
        <f t="shared" si="1"/>
        <v>0.52625</v>
      </c>
      <c r="S17" s="2">
        <f t="shared" si="13"/>
        <v>1177.484375</v>
      </c>
      <c r="T17" s="3">
        <f t="shared" si="2"/>
        <v>1462.515625</v>
      </c>
      <c r="U17" s="3">
        <f t="shared" si="3"/>
        <v>731.2578125</v>
      </c>
      <c r="V17" s="37">
        <f t="shared" si="4"/>
        <v>0.44601680871212124</v>
      </c>
      <c r="X17" s="13">
        <v>4.21</v>
      </c>
      <c r="Y17" s="6">
        <v>2237.5</v>
      </c>
      <c r="Z17" s="12">
        <v>0.9</v>
      </c>
      <c r="AA17" s="26">
        <f t="shared" si="5"/>
        <v>0.52625</v>
      </c>
      <c r="AB17" s="2">
        <f t="shared" si="14"/>
        <v>1177.484375</v>
      </c>
      <c r="AC17" s="3">
        <f t="shared" si="6"/>
        <v>1060.015625</v>
      </c>
      <c r="AD17" s="3">
        <f t="shared" si="7"/>
        <v>530.0078125</v>
      </c>
    </row>
    <row r="18" spans="1:37" x14ac:dyDescent="0.25">
      <c r="A18" s="13">
        <v>3</v>
      </c>
      <c r="B18" s="66">
        <f t="shared" si="8"/>
        <v>0.5</v>
      </c>
      <c r="C18" s="17"/>
      <c r="D18" s="18">
        <v>2509</v>
      </c>
      <c r="E18" s="16">
        <v>0.9</v>
      </c>
      <c r="F18" s="26">
        <f t="shared" si="9"/>
        <v>0.5</v>
      </c>
      <c r="G18" s="68">
        <f t="shared" si="15"/>
        <v>1129.05</v>
      </c>
      <c r="H18" s="77">
        <f t="shared" si="10"/>
        <v>1379.95</v>
      </c>
      <c r="I18" s="64">
        <v>690</v>
      </c>
      <c r="J18" s="74">
        <f t="shared" si="11"/>
        <v>689.97500000000002</v>
      </c>
      <c r="K18" s="48">
        <f t="shared" si="0"/>
        <v>0.44999999999999996</v>
      </c>
      <c r="M18" s="10">
        <v>4.1900000000000004</v>
      </c>
      <c r="N18" s="36">
        <f t="shared" si="12"/>
        <v>0.52375000000000005</v>
      </c>
      <c r="O18" s="10"/>
      <c r="P18" s="6">
        <v>2640</v>
      </c>
      <c r="Q18" s="5">
        <v>0.9</v>
      </c>
      <c r="R18" s="26">
        <f t="shared" si="1"/>
        <v>0.52375000000000005</v>
      </c>
      <c r="S18" s="2">
        <f t="shared" si="13"/>
        <v>1171.890625</v>
      </c>
      <c r="T18" s="3">
        <f t="shared" si="2"/>
        <v>1468.109375</v>
      </c>
      <c r="U18" s="3">
        <f t="shared" si="3"/>
        <v>734.0546875</v>
      </c>
      <c r="V18" s="37">
        <f t="shared" si="4"/>
        <v>0.44389796401515152</v>
      </c>
      <c r="X18" s="10">
        <v>4.1900000000000004</v>
      </c>
      <c r="Y18" s="6">
        <v>2237.5</v>
      </c>
      <c r="Z18" s="5">
        <v>0.9</v>
      </c>
      <c r="AA18" s="26">
        <f t="shared" si="5"/>
        <v>0.52375000000000005</v>
      </c>
      <c r="AB18" s="2">
        <f t="shared" si="14"/>
        <v>1171.890625</v>
      </c>
      <c r="AC18" s="3">
        <f t="shared" si="6"/>
        <v>1065.609375</v>
      </c>
      <c r="AD18" s="3">
        <f t="shared" si="7"/>
        <v>532.8046875</v>
      </c>
    </row>
    <row r="19" spans="1:37" x14ac:dyDescent="0.25">
      <c r="A19" s="13">
        <v>2.75</v>
      </c>
      <c r="B19" s="66">
        <f t="shared" si="8"/>
        <v>0.45833333333333331</v>
      </c>
      <c r="C19" s="17"/>
      <c r="D19" s="18">
        <v>2509</v>
      </c>
      <c r="E19" s="16">
        <v>0.9</v>
      </c>
      <c r="F19" s="26">
        <f t="shared" si="9"/>
        <v>0.45833333333333331</v>
      </c>
      <c r="G19" s="68">
        <f t="shared" si="15"/>
        <v>1034.9624999999999</v>
      </c>
      <c r="H19" s="77">
        <f t="shared" si="10"/>
        <v>1474.0375000000001</v>
      </c>
      <c r="I19" s="64">
        <v>373</v>
      </c>
      <c r="J19" s="74">
        <f>H19/2</f>
        <v>737.01875000000007</v>
      </c>
      <c r="K19" s="43">
        <f t="shared" si="0"/>
        <v>0.41249999999999992</v>
      </c>
      <c r="M19" s="13">
        <v>4</v>
      </c>
      <c r="N19" s="36">
        <f t="shared" si="12"/>
        <v>0.5</v>
      </c>
      <c r="O19" s="13"/>
      <c r="P19" s="14">
        <v>2640</v>
      </c>
      <c r="Q19" s="12">
        <v>0.9</v>
      </c>
      <c r="R19" s="26">
        <f t="shared" si="1"/>
        <v>0.5</v>
      </c>
      <c r="S19" s="2">
        <f t="shared" si="13"/>
        <v>1118.75</v>
      </c>
      <c r="T19" s="3">
        <f t="shared" si="2"/>
        <v>1521.25</v>
      </c>
      <c r="U19" s="3">
        <f t="shared" si="3"/>
        <v>760.625</v>
      </c>
      <c r="V19" s="37">
        <f t="shared" si="4"/>
        <v>0.42376893939393939</v>
      </c>
      <c r="X19" s="13">
        <v>4</v>
      </c>
      <c r="Y19" s="6">
        <v>2237.5</v>
      </c>
      <c r="Z19" s="12">
        <v>0.9</v>
      </c>
      <c r="AA19" s="26">
        <f t="shared" si="5"/>
        <v>0.5</v>
      </c>
      <c r="AB19" s="2">
        <f t="shared" si="14"/>
        <v>1118.75</v>
      </c>
      <c r="AC19" s="3">
        <f t="shared" si="6"/>
        <v>1118.75</v>
      </c>
      <c r="AD19" s="3">
        <f t="shared" si="7"/>
        <v>559.375</v>
      </c>
      <c r="AK19" s="59" t="s">
        <v>15</v>
      </c>
    </row>
    <row r="20" spans="1:37" x14ac:dyDescent="0.25">
      <c r="A20" s="13">
        <v>2.5</v>
      </c>
      <c r="B20" s="66">
        <f t="shared" si="8"/>
        <v>0.41666666666666669</v>
      </c>
      <c r="C20" s="17"/>
      <c r="D20" s="18">
        <v>2509</v>
      </c>
      <c r="E20" s="16">
        <v>0.9</v>
      </c>
      <c r="F20" s="26">
        <f t="shared" si="9"/>
        <v>0.41666666666666669</v>
      </c>
      <c r="G20" s="68">
        <f t="shared" si="15"/>
        <v>940.875</v>
      </c>
      <c r="H20" s="77">
        <f t="shared" si="10"/>
        <v>1568.125</v>
      </c>
      <c r="I20" s="64">
        <v>784</v>
      </c>
      <c r="J20" s="74">
        <f t="shared" si="11"/>
        <v>784.0625</v>
      </c>
      <c r="K20" s="48">
        <f t="shared" si="0"/>
        <v>0.375</v>
      </c>
      <c r="M20" s="10">
        <v>3.75</v>
      </c>
      <c r="N20" s="36">
        <f t="shared" si="12"/>
        <v>0.46875</v>
      </c>
      <c r="O20" s="10"/>
      <c r="P20" s="6">
        <v>2640</v>
      </c>
      <c r="Q20" s="5">
        <v>0.9</v>
      </c>
      <c r="R20" s="26">
        <f t="shared" si="1"/>
        <v>0.46875</v>
      </c>
      <c r="S20" s="2">
        <f t="shared" si="13"/>
        <v>1048.828125</v>
      </c>
      <c r="T20" s="3">
        <f t="shared" si="2"/>
        <v>1591.171875</v>
      </c>
      <c r="U20" s="3">
        <f t="shared" si="3"/>
        <v>795.5859375</v>
      </c>
      <c r="V20" s="37">
        <f t="shared" si="4"/>
        <v>0.39728338068181818</v>
      </c>
      <c r="X20" s="10">
        <v>3.75</v>
      </c>
      <c r="Y20" s="6">
        <v>2237.5</v>
      </c>
      <c r="Z20" s="5">
        <v>0.9</v>
      </c>
      <c r="AA20" s="26">
        <f t="shared" si="5"/>
        <v>0.46875</v>
      </c>
      <c r="AB20" s="2">
        <f t="shared" si="14"/>
        <v>1048.828125</v>
      </c>
      <c r="AC20" s="3">
        <f t="shared" si="6"/>
        <v>1188.671875</v>
      </c>
      <c r="AD20" s="3">
        <f t="shared" si="7"/>
        <v>594.3359375</v>
      </c>
    </row>
    <row r="21" spans="1:37" x14ac:dyDescent="0.25">
      <c r="A21" s="44">
        <v>2.25</v>
      </c>
      <c r="B21" s="66">
        <f t="shared" si="8"/>
        <v>0.375</v>
      </c>
      <c r="C21" s="17"/>
      <c r="D21" s="18">
        <v>2509</v>
      </c>
      <c r="E21" s="16">
        <v>0.9</v>
      </c>
      <c r="F21" s="26">
        <f t="shared" si="9"/>
        <v>0.375</v>
      </c>
      <c r="G21" s="68">
        <f t="shared" si="15"/>
        <v>846.78749999999991</v>
      </c>
      <c r="H21" s="77">
        <f t="shared" si="10"/>
        <v>1662.2125000000001</v>
      </c>
      <c r="I21" s="64">
        <v>831</v>
      </c>
      <c r="J21" s="74">
        <f t="shared" si="11"/>
        <v>831.10625000000005</v>
      </c>
      <c r="K21" s="43">
        <f t="shared" si="0"/>
        <v>0.33749999999999997</v>
      </c>
      <c r="M21" s="13">
        <v>3.5</v>
      </c>
      <c r="N21" s="36">
        <f t="shared" si="12"/>
        <v>0.4375</v>
      </c>
      <c r="O21" s="13"/>
      <c r="P21" s="14">
        <v>2640</v>
      </c>
      <c r="Q21" s="12">
        <v>0.9</v>
      </c>
      <c r="R21" s="26">
        <f t="shared" si="1"/>
        <v>0.4375</v>
      </c>
      <c r="S21" s="2">
        <f t="shared" si="13"/>
        <v>978.90625</v>
      </c>
      <c r="T21" s="3">
        <f t="shared" si="2"/>
        <v>1661.09375</v>
      </c>
      <c r="U21" s="3">
        <f t="shared" si="3"/>
        <v>830.546875</v>
      </c>
      <c r="V21" s="37">
        <f t="shared" si="4"/>
        <v>0.37079782196969696</v>
      </c>
      <c r="X21" s="13">
        <v>3.5</v>
      </c>
      <c r="Y21" s="6">
        <v>2237.5</v>
      </c>
      <c r="Z21" s="12">
        <v>0.9</v>
      </c>
      <c r="AA21" s="26">
        <f t="shared" si="5"/>
        <v>0.4375</v>
      </c>
      <c r="AB21" s="2">
        <f t="shared" si="14"/>
        <v>978.90625</v>
      </c>
      <c r="AC21" s="3">
        <f t="shared" si="6"/>
        <v>1258.59375</v>
      </c>
      <c r="AD21" s="3">
        <f t="shared" si="7"/>
        <v>629.296875</v>
      </c>
    </row>
    <row r="22" spans="1:37" x14ac:dyDescent="0.25">
      <c r="A22" s="17">
        <v>2</v>
      </c>
      <c r="B22" s="66">
        <f t="shared" si="8"/>
        <v>0.33333333333333331</v>
      </c>
      <c r="C22" s="17"/>
      <c r="D22" s="18">
        <v>2509</v>
      </c>
      <c r="E22" s="16">
        <v>0.9</v>
      </c>
      <c r="F22" s="26">
        <f t="shared" si="9"/>
        <v>0.33333333333333331</v>
      </c>
      <c r="G22" s="68">
        <f t="shared" si="15"/>
        <v>752.69999999999993</v>
      </c>
      <c r="H22" s="77">
        <f t="shared" si="10"/>
        <v>1756.3000000000002</v>
      </c>
      <c r="I22" s="64">
        <v>878</v>
      </c>
      <c r="J22" s="74">
        <f t="shared" si="11"/>
        <v>878.15000000000009</v>
      </c>
      <c r="K22" s="48">
        <f t="shared" si="0"/>
        <v>0.3</v>
      </c>
      <c r="M22" s="10">
        <v>3.25</v>
      </c>
      <c r="N22" s="36">
        <f t="shared" si="12"/>
        <v>0.40625</v>
      </c>
      <c r="O22" s="10"/>
      <c r="P22" s="6">
        <v>2640</v>
      </c>
      <c r="Q22" s="5">
        <v>0.9</v>
      </c>
      <c r="R22" s="26">
        <f t="shared" si="1"/>
        <v>0.40625</v>
      </c>
      <c r="S22" s="2">
        <f t="shared" si="13"/>
        <v>908.984375</v>
      </c>
      <c r="T22" s="3">
        <f t="shared" si="2"/>
        <v>1731.015625</v>
      </c>
      <c r="U22" s="3">
        <f t="shared" si="3"/>
        <v>865.5078125</v>
      </c>
      <c r="V22" s="37">
        <f t="shared" si="4"/>
        <v>0.34431226325757575</v>
      </c>
      <c r="X22" s="10">
        <v>3.25</v>
      </c>
      <c r="Y22" s="6">
        <v>2237.5</v>
      </c>
      <c r="Z22" s="5">
        <v>0.9</v>
      </c>
      <c r="AA22" s="26">
        <f t="shared" si="5"/>
        <v>0.40625</v>
      </c>
      <c r="AB22" s="2">
        <f t="shared" si="14"/>
        <v>908.984375</v>
      </c>
      <c r="AC22" s="3">
        <f t="shared" si="6"/>
        <v>1328.515625</v>
      </c>
      <c r="AD22" s="3">
        <f t="shared" si="7"/>
        <v>664.2578125</v>
      </c>
    </row>
    <row r="23" spans="1:37" x14ac:dyDescent="0.25">
      <c r="A23" s="17">
        <v>1.75</v>
      </c>
      <c r="B23" s="66">
        <f t="shared" si="8"/>
        <v>0.29166666666666669</v>
      </c>
      <c r="C23" s="17"/>
      <c r="D23" s="18">
        <v>2509</v>
      </c>
      <c r="E23" s="16">
        <v>0.9</v>
      </c>
      <c r="F23" s="26">
        <f t="shared" si="9"/>
        <v>0.29166666666666669</v>
      </c>
      <c r="G23" s="68">
        <f t="shared" si="15"/>
        <v>658.61250000000007</v>
      </c>
      <c r="H23" s="77">
        <f t="shared" si="10"/>
        <v>1850.3874999999998</v>
      </c>
      <c r="I23" s="64">
        <v>925</v>
      </c>
      <c r="J23" s="74">
        <f t="shared" si="11"/>
        <v>925.19374999999991</v>
      </c>
      <c r="K23" s="43">
        <f t="shared" si="0"/>
        <v>0.26250000000000001</v>
      </c>
      <c r="M23" s="13">
        <v>3</v>
      </c>
      <c r="N23" s="36">
        <f t="shared" si="12"/>
        <v>0.375</v>
      </c>
      <c r="O23" s="13"/>
      <c r="P23" s="14">
        <v>2640</v>
      </c>
      <c r="Q23" s="12">
        <v>0.9</v>
      </c>
      <c r="R23" s="26">
        <f t="shared" si="1"/>
        <v>0.375</v>
      </c>
      <c r="S23" s="2">
        <f t="shared" si="13"/>
        <v>839.0625</v>
      </c>
      <c r="T23" s="3">
        <f t="shared" si="2"/>
        <v>1800.9375</v>
      </c>
      <c r="U23" s="3">
        <f t="shared" si="3"/>
        <v>900.46875</v>
      </c>
      <c r="V23" s="37">
        <f t="shared" si="4"/>
        <v>0.31782670454545453</v>
      </c>
      <c r="X23" s="13">
        <v>3</v>
      </c>
      <c r="Y23" s="6">
        <v>2237.5</v>
      </c>
      <c r="Z23" s="12">
        <v>0.9</v>
      </c>
      <c r="AA23" s="26">
        <f t="shared" si="5"/>
        <v>0.375</v>
      </c>
      <c r="AB23" s="2">
        <f t="shared" si="14"/>
        <v>839.0625</v>
      </c>
      <c r="AC23" s="3">
        <f t="shared" si="6"/>
        <v>1398.4375</v>
      </c>
      <c r="AD23" s="3">
        <f t="shared" si="7"/>
        <v>699.21875</v>
      </c>
    </row>
    <row r="24" spans="1:37" x14ac:dyDescent="0.25">
      <c r="A24" s="17">
        <v>1.5</v>
      </c>
      <c r="B24" s="66">
        <f t="shared" si="8"/>
        <v>0.25</v>
      </c>
      <c r="C24" s="17"/>
      <c r="D24" s="18">
        <v>2509</v>
      </c>
      <c r="E24" s="16">
        <v>0.9</v>
      </c>
      <c r="F24" s="26">
        <f t="shared" si="9"/>
        <v>0.25</v>
      </c>
      <c r="G24" s="68">
        <f t="shared" si="15"/>
        <v>564.52499999999998</v>
      </c>
      <c r="H24" s="77">
        <f t="shared" si="10"/>
        <v>1944.4749999999999</v>
      </c>
      <c r="I24" s="64">
        <v>972</v>
      </c>
      <c r="J24" s="74">
        <f t="shared" si="11"/>
        <v>972.23749999999995</v>
      </c>
      <c r="K24" s="48">
        <f t="shared" si="0"/>
        <v>0.22499999999999998</v>
      </c>
      <c r="M24" s="27">
        <v>2.4</v>
      </c>
      <c r="N24" s="36">
        <f t="shared" si="12"/>
        <v>0.3</v>
      </c>
      <c r="O24" s="27"/>
      <c r="P24" s="8">
        <v>2640</v>
      </c>
      <c r="Q24" s="7">
        <v>0.9</v>
      </c>
      <c r="R24" s="26">
        <f t="shared" si="1"/>
        <v>0.3</v>
      </c>
      <c r="S24" s="2">
        <f t="shared" si="13"/>
        <v>671.25</v>
      </c>
      <c r="T24" s="3">
        <f t="shared" si="2"/>
        <v>1968.75</v>
      </c>
      <c r="U24" s="3">
        <f t="shared" si="3"/>
        <v>984.375</v>
      </c>
      <c r="V24" s="37">
        <f t="shared" si="4"/>
        <v>0.25426136363636365</v>
      </c>
      <c r="X24" s="13">
        <v>2.4</v>
      </c>
      <c r="Y24" s="6">
        <v>2237.5</v>
      </c>
      <c r="Z24" s="12">
        <v>0.9</v>
      </c>
      <c r="AA24" s="26">
        <f t="shared" si="5"/>
        <v>0.3</v>
      </c>
      <c r="AB24" s="2">
        <f t="shared" si="14"/>
        <v>671.25</v>
      </c>
      <c r="AC24" s="3">
        <f t="shared" si="6"/>
        <v>1566.25</v>
      </c>
      <c r="AD24" s="3">
        <f t="shared" si="7"/>
        <v>783.125</v>
      </c>
    </row>
    <row r="25" spans="1:37" ht="15.75" x14ac:dyDescent="0.25">
      <c r="B25" s="13"/>
      <c r="C25" s="13"/>
      <c r="D25" s="14"/>
      <c r="E25" s="12"/>
      <c r="F25" s="25"/>
      <c r="G25" s="2"/>
      <c r="H25" s="15"/>
      <c r="I25" s="15"/>
      <c r="J25" s="22"/>
      <c r="M25" s="13" t="s">
        <v>9</v>
      </c>
      <c r="N25" s="13"/>
      <c r="O25" s="13"/>
      <c r="P25" s="14"/>
      <c r="Q25" s="12"/>
      <c r="R25" s="25"/>
      <c r="S25" s="2"/>
      <c r="T25" s="15"/>
      <c r="U25" s="22"/>
      <c r="X25" s="1" t="s">
        <v>8</v>
      </c>
    </row>
    <row r="26" spans="1:37" ht="15.75" x14ac:dyDescent="0.25">
      <c r="A26" s="72" t="s">
        <v>16</v>
      </c>
      <c r="B26" s="17"/>
      <c r="C26" s="13"/>
      <c r="D26" s="14"/>
      <c r="E26" s="12"/>
      <c r="F26" s="25"/>
      <c r="G26" s="2"/>
      <c r="H26" s="15"/>
      <c r="I26" s="15"/>
      <c r="J26" s="22"/>
      <c r="M26" s="13"/>
      <c r="N26" s="13"/>
      <c r="O26" s="13"/>
      <c r="P26" s="14"/>
      <c r="Q26" s="12"/>
      <c r="R26" s="25"/>
      <c r="S26" s="2"/>
      <c r="T26" s="15"/>
      <c r="U26" s="22"/>
    </row>
    <row r="27" spans="1:37" ht="15.75" x14ac:dyDescent="0.25">
      <c r="A27" s="24" t="s">
        <v>7</v>
      </c>
      <c r="B27" s="24"/>
      <c r="C27" s="24"/>
      <c r="G27" s="23"/>
      <c r="H27" s="23"/>
      <c r="I27" s="23"/>
      <c r="J27" s="22"/>
      <c r="M27" s="24" t="s">
        <v>7</v>
      </c>
      <c r="N27" s="24"/>
      <c r="O27" s="24"/>
      <c r="S27" s="23"/>
      <c r="T27" s="23"/>
      <c r="U27" s="22"/>
      <c r="X27" s="24" t="s">
        <v>7</v>
      </c>
      <c r="AB27" s="23"/>
      <c r="AC27" s="23"/>
      <c r="AD27" s="22"/>
    </row>
    <row r="28" spans="1:37" ht="30" x14ac:dyDescent="0.25">
      <c r="A28" s="21" t="s">
        <v>6</v>
      </c>
      <c r="B28" s="21">
        <v>6</v>
      </c>
      <c r="C28" s="21"/>
      <c r="D28" s="21" t="s">
        <v>5</v>
      </c>
      <c r="E28" s="21" t="s">
        <v>3</v>
      </c>
      <c r="F28" s="21" t="s">
        <v>4</v>
      </c>
      <c r="G28" s="21" t="s">
        <v>3</v>
      </c>
      <c r="H28" s="76" t="s">
        <v>2</v>
      </c>
      <c r="I28" s="71" t="s">
        <v>18</v>
      </c>
      <c r="J28" s="73" t="s">
        <v>1</v>
      </c>
      <c r="M28" s="21" t="s">
        <v>6</v>
      </c>
      <c r="N28" s="21"/>
      <c r="O28" s="21"/>
      <c r="P28" s="21" t="s">
        <v>5</v>
      </c>
      <c r="Q28" s="21" t="s">
        <v>3</v>
      </c>
      <c r="R28" s="21" t="s">
        <v>4</v>
      </c>
      <c r="S28" s="21" t="s">
        <v>3</v>
      </c>
      <c r="T28" s="20" t="s">
        <v>2</v>
      </c>
      <c r="U28" s="20" t="s">
        <v>1</v>
      </c>
      <c r="X28" s="21" t="s">
        <v>6</v>
      </c>
      <c r="Y28" s="21" t="s">
        <v>5</v>
      </c>
      <c r="Z28" s="21" t="s">
        <v>3</v>
      </c>
      <c r="AA28" s="21" t="s">
        <v>4</v>
      </c>
      <c r="AB28" s="21" t="s">
        <v>3</v>
      </c>
      <c r="AC28" s="20" t="s">
        <v>2</v>
      </c>
      <c r="AD28" s="20" t="s">
        <v>1</v>
      </c>
    </row>
    <row r="29" spans="1:37" x14ac:dyDescent="0.25">
      <c r="A29" s="17">
        <v>6</v>
      </c>
      <c r="B29" s="66">
        <f>A29/$B$28</f>
        <v>1</v>
      </c>
      <c r="C29" s="67"/>
      <c r="D29" s="18">
        <v>1015</v>
      </c>
      <c r="E29" s="16">
        <v>1</v>
      </c>
      <c r="F29" s="26">
        <v>1</v>
      </c>
      <c r="G29" s="69">
        <f>D29*E29*F29</f>
        <v>1015</v>
      </c>
      <c r="H29" s="78">
        <f>D29-G29</f>
        <v>0</v>
      </c>
      <c r="I29" s="65">
        <v>0</v>
      </c>
      <c r="J29" s="75">
        <f>H29/2</f>
        <v>0</v>
      </c>
      <c r="M29" s="19">
        <v>8</v>
      </c>
      <c r="N29" s="19"/>
      <c r="O29" s="19"/>
      <c r="P29" s="6">
        <v>1068</v>
      </c>
      <c r="Q29" s="5">
        <v>1</v>
      </c>
      <c r="R29" s="4">
        <f t="shared" ref="R29:R47" si="16">M29/$M$29</f>
        <v>1</v>
      </c>
      <c r="S29" s="2">
        <f>P29</f>
        <v>1068</v>
      </c>
      <c r="T29" s="3">
        <f t="shared" ref="T29:T47" si="17">P29-S29</f>
        <v>0</v>
      </c>
      <c r="U29" s="3">
        <f t="shared" ref="U29:U47" si="18">T29/2</f>
        <v>0</v>
      </c>
      <c r="X29" s="19">
        <v>8</v>
      </c>
      <c r="Y29" s="6">
        <v>905</v>
      </c>
      <c r="Z29" s="5">
        <v>1</v>
      </c>
      <c r="AA29" s="4">
        <f>X29/$M$29</f>
        <v>1</v>
      </c>
      <c r="AB29" s="2">
        <f>Y29</f>
        <v>905</v>
      </c>
      <c r="AC29" s="3">
        <f t="shared" ref="AC29:AC47" si="19">Y29-AB29</f>
        <v>0</v>
      </c>
      <c r="AD29" s="3">
        <f t="shared" ref="AD29:AD47" si="20">AC29/2</f>
        <v>0</v>
      </c>
    </row>
    <row r="30" spans="1:37" x14ac:dyDescent="0.25">
      <c r="A30" s="17">
        <v>5.75</v>
      </c>
      <c r="B30" s="66">
        <f t="shared" ref="B30:B47" si="21">A30/$B$28</f>
        <v>0.95833333333333337</v>
      </c>
      <c r="C30" s="67"/>
      <c r="D30" s="18">
        <v>1015</v>
      </c>
      <c r="E30" s="16">
        <v>1</v>
      </c>
      <c r="F30" s="26">
        <f t="shared" ref="F30:F47" si="22">A30/$A$29</f>
        <v>0.95833333333333337</v>
      </c>
      <c r="G30" s="69">
        <f>D30*E30*F30</f>
        <v>972.70833333333337</v>
      </c>
      <c r="H30" s="78">
        <f t="shared" ref="H30:H47" si="23">D30-G30</f>
        <v>42.291666666666629</v>
      </c>
      <c r="I30" s="65">
        <v>21</v>
      </c>
      <c r="J30" s="75">
        <f t="shared" ref="J30:J47" si="24">H30/2</f>
        <v>21.145833333333314</v>
      </c>
      <c r="M30" s="19">
        <v>7</v>
      </c>
      <c r="N30" s="19"/>
      <c r="O30" s="19"/>
      <c r="P30" s="6">
        <v>1068</v>
      </c>
      <c r="Q30" s="5">
        <v>1</v>
      </c>
      <c r="R30" s="4">
        <f t="shared" si="16"/>
        <v>0.875</v>
      </c>
      <c r="S30" s="2">
        <f t="shared" ref="S30:S47" si="25">$S$29*R30</f>
        <v>934.5</v>
      </c>
      <c r="T30" s="3">
        <f t="shared" si="17"/>
        <v>133.5</v>
      </c>
      <c r="U30" s="3">
        <f t="shared" si="18"/>
        <v>66.75</v>
      </c>
      <c r="X30" s="19">
        <v>7</v>
      </c>
      <c r="Y30" s="6">
        <v>905</v>
      </c>
      <c r="Z30" s="5">
        <v>1</v>
      </c>
      <c r="AA30" s="4">
        <f t="shared" ref="AA30:AA47" si="26">X30/$X$29</f>
        <v>0.875</v>
      </c>
      <c r="AB30" s="2">
        <f t="shared" ref="AB30:AB47" si="27">$AB$29*AA30</f>
        <v>791.875</v>
      </c>
      <c r="AC30" s="3">
        <f t="shared" si="19"/>
        <v>113.125</v>
      </c>
      <c r="AD30" s="3">
        <f t="shared" si="20"/>
        <v>56.5625</v>
      </c>
    </row>
    <row r="31" spans="1:37" x14ac:dyDescent="0.25">
      <c r="A31" s="17">
        <v>5.5</v>
      </c>
      <c r="B31" s="66">
        <f t="shared" si="21"/>
        <v>0.91666666666666663</v>
      </c>
      <c r="C31" s="17"/>
      <c r="D31" s="18">
        <v>1015</v>
      </c>
      <c r="E31" s="16">
        <v>1</v>
      </c>
      <c r="F31" s="26">
        <f t="shared" si="22"/>
        <v>0.91666666666666663</v>
      </c>
      <c r="G31" s="69">
        <f t="shared" ref="G31:G47" si="28">D31*E31*F31</f>
        <v>930.41666666666663</v>
      </c>
      <c r="H31" s="78">
        <f t="shared" si="23"/>
        <v>84.583333333333371</v>
      </c>
      <c r="I31" s="65">
        <v>42.5</v>
      </c>
      <c r="J31" s="75">
        <f t="shared" si="24"/>
        <v>42.291666666666686</v>
      </c>
      <c r="M31" s="10">
        <v>6</v>
      </c>
      <c r="N31" s="10"/>
      <c r="O31" s="10"/>
      <c r="P31" s="6">
        <v>1068</v>
      </c>
      <c r="Q31" s="5">
        <v>1</v>
      </c>
      <c r="R31" s="4">
        <f t="shared" si="16"/>
        <v>0.75</v>
      </c>
      <c r="S31" s="2">
        <f t="shared" si="25"/>
        <v>801</v>
      </c>
      <c r="T31" s="3">
        <f t="shared" si="17"/>
        <v>267</v>
      </c>
      <c r="U31" s="3">
        <f t="shared" si="18"/>
        <v>133.5</v>
      </c>
      <c r="X31" s="10">
        <v>6</v>
      </c>
      <c r="Y31" s="6">
        <v>905</v>
      </c>
      <c r="Z31" s="5">
        <v>1</v>
      </c>
      <c r="AA31" s="4">
        <f t="shared" si="26"/>
        <v>0.75</v>
      </c>
      <c r="AB31" s="2">
        <f t="shared" si="27"/>
        <v>678.75</v>
      </c>
      <c r="AC31" s="3">
        <f t="shared" si="19"/>
        <v>226.25</v>
      </c>
      <c r="AD31" s="3">
        <f t="shared" si="20"/>
        <v>113.125</v>
      </c>
    </row>
    <row r="32" spans="1:37" x14ac:dyDescent="0.25">
      <c r="A32" s="17">
        <v>5.25</v>
      </c>
      <c r="B32" s="66">
        <f t="shared" si="21"/>
        <v>0.875</v>
      </c>
      <c r="C32" s="17"/>
      <c r="D32" s="18">
        <v>1015</v>
      </c>
      <c r="E32" s="16">
        <v>1</v>
      </c>
      <c r="F32" s="26">
        <f t="shared" si="22"/>
        <v>0.875</v>
      </c>
      <c r="G32" s="69">
        <f t="shared" si="28"/>
        <v>888.125</v>
      </c>
      <c r="H32" s="78">
        <f t="shared" si="23"/>
        <v>126.875</v>
      </c>
      <c r="I32" s="65">
        <v>63.5</v>
      </c>
      <c r="J32" s="75">
        <f t="shared" si="24"/>
        <v>63.4375</v>
      </c>
      <c r="M32" s="13">
        <v>5.75</v>
      </c>
      <c r="N32" s="13"/>
      <c r="O32" s="13"/>
      <c r="P32" s="14">
        <v>1068</v>
      </c>
      <c r="Q32" s="12">
        <v>1</v>
      </c>
      <c r="R32" s="4">
        <f t="shared" si="16"/>
        <v>0.71875</v>
      </c>
      <c r="S32" s="2">
        <f t="shared" si="25"/>
        <v>767.625</v>
      </c>
      <c r="T32" s="11">
        <f t="shared" si="17"/>
        <v>300.375</v>
      </c>
      <c r="U32" s="11">
        <f t="shared" si="18"/>
        <v>150.1875</v>
      </c>
      <c r="X32" s="13">
        <v>5.75</v>
      </c>
      <c r="Y32" s="6">
        <v>905</v>
      </c>
      <c r="Z32" s="12">
        <v>1</v>
      </c>
      <c r="AA32" s="4">
        <f t="shared" si="26"/>
        <v>0.71875</v>
      </c>
      <c r="AB32" s="2">
        <f t="shared" si="27"/>
        <v>650.46875</v>
      </c>
      <c r="AC32" s="11">
        <f t="shared" si="19"/>
        <v>254.53125</v>
      </c>
      <c r="AD32" s="11">
        <f t="shared" si="20"/>
        <v>127.265625</v>
      </c>
    </row>
    <row r="33" spans="1:30" x14ac:dyDescent="0.25">
      <c r="A33" s="17">
        <v>5</v>
      </c>
      <c r="B33" s="66">
        <f t="shared" si="21"/>
        <v>0.83333333333333337</v>
      </c>
      <c r="C33" s="17"/>
      <c r="D33" s="18">
        <v>1015</v>
      </c>
      <c r="E33" s="16">
        <v>1</v>
      </c>
      <c r="F33" s="26">
        <f t="shared" si="22"/>
        <v>0.83333333333333337</v>
      </c>
      <c r="G33" s="69">
        <f t="shared" si="28"/>
        <v>845.83333333333337</v>
      </c>
      <c r="H33" s="78">
        <f t="shared" si="23"/>
        <v>169.16666666666663</v>
      </c>
      <c r="I33" s="65">
        <v>84.5</v>
      </c>
      <c r="J33" s="75">
        <f t="shared" si="24"/>
        <v>84.583333333333314</v>
      </c>
      <c r="M33" s="10">
        <v>5.5</v>
      </c>
      <c r="N33" s="10"/>
      <c r="O33" s="10"/>
      <c r="P33" s="6">
        <v>1068</v>
      </c>
      <c r="Q33" s="5">
        <v>1</v>
      </c>
      <c r="R33" s="4">
        <f t="shared" si="16"/>
        <v>0.6875</v>
      </c>
      <c r="S33" s="2">
        <f t="shared" si="25"/>
        <v>734.25</v>
      </c>
      <c r="T33" s="3">
        <f t="shared" si="17"/>
        <v>333.75</v>
      </c>
      <c r="U33" s="3">
        <f t="shared" si="18"/>
        <v>166.875</v>
      </c>
      <c r="X33" s="10">
        <v>5.5</v>
      </c>
      <c r="Y33" s="6">
        <v>905</v>
      </c>
      <c r="Z33" s="5">
        <v>1</v>
      </c>
      <c r="AA33" s="4">
        <f t="shared" si="26"/>
        <v>0.6875</v>
      </c>
      <c r="AB33" s="2">
        <f t="shared" si="27"/>
        <v>622.1875</v>
      </c>
      <c r="AC33" s="3">
        <f t="shared" si="19"/>
        <v>282.8125</v>
      </c>
      <c r="AD33" s="3">
        <f t="shared" si="20"/>
        <v>141.40625</v>
      </c>
    </row>
    <row r="34" spans="1:30" x14ac:dyDescent="0.25">
      <c r="A34" s="17">
        <v>4.75</v>
      </c>
      <c r="B34" s="66">
        <f t="shared" si="21"/>
        <v>0.79166666666666663</v>
      </c>
      <c r="C34" s="17"/>
      <c r="D34" s="18">
        <v>1015</v>
      </c>
      <c r="E34" s="16">
        <v>1</v>
      </c>
      <c r="F34" s="26">
        <f t="shared" si="22"/>
        <v>0.79166666666666663</v>
      </c>
      <c r="G34" s="69">
        <f t="shared" si="28"/>
        <v>803.54166666666663</v>
      </c>
      <c r="H34" s="78">
        <f t="shared" si="23"/>
        <v>211.45833333333337</v>
      </c>
      <c r="I34" s="65">
        <v>105.5</v>
      </c>
      <c r="J34" s="75">
        <f t="shared" si="24"/>
        <v>105.72916666666669</v>
      </c>
      <c r="M34" s="13">
        <v>5.25</v>
      </c>
      <c r="N34" s="13"/>
      <c r="O34" s="13"/>
      <c r="P34" s="14">
        <v>1068</v>
      </c>
      <c r="Q34" s="12">
        <v>1</v>
      </c>
      <c r="R34" s="4">
        <f t="shared" si="16"/>
        <v>0.65625</v>
      </c>
      <c r="S34" s="2">
        <f t="shared" si="25"/>
        <v>700.875</v>
      </c>
      <c r="T34" s="11">
        <f t="shared" si="17"/>
        <v>367.125</v>
      </c>
      <c r="U34" s="11">
        <f t="shared" si="18"/>
        <v>183.5625</v>
      </c>
      <c r="X34" s="13">
        <v>5.25</v>
      </c>
      <c r="Y34" s="6">
        <v>905</v>
      </c>
      <c r="Z34" s="12">
        <v>1</v>
      </c>
      <c r="AA34" s="4">
        <f t="shared" si="26"/>
        <v>0.65625</v>
      </c>
      <c r="AB34" s="2">
        <f t="shared" si="27"/>
        <v>593.90625</v>
      </c>
      <c r="AC34" s="11">
        <f t="shared" si="19"/>
        <v>311.09375</v>
      </c>
      <c r="AD34" s="11">
        <f t="shared" si="20"/>
        <v>155.546875</v>
      </c>
    </row>
    <row r="35" spans="1:30" x14ac:dyDescent="0.25">
      <c r="A35" s="17">
        <v>4.5</v>
      </c>
      <c r="B35" s="66">
        <f t="shared" si="21"/>
        <v>0.75</v>
      </c>
      <c r="C35" s="17"/>
      <c r="D35" s="18">
        <v>1015</v>
      </c>
      <c r="E35" s="16">
        <v>1</v>
      </c>
      <c r="F35" s="26">
        <f t="shared" si="22"/>
        <v>0.75</v>
      </c>
      <c r="G35" s="69">
        <f t="shared" si="28"/>
        <v>761.25</v>
      </c>
      <c r="H35" s="78">
        <f t="shared" si="23"/>
        <v>253.75</v>
      </c>
      <c r="I35" s="65">
        <v>127</v>
      </c>
      <c r="J35" s="75">
        <f t="shared" si="24"/>
        <v>126.875</v>
      </c>
      <c r="M35" s="10">
        <v>5</v>
      </c>
      <c r="N35" s="10"/>
      <c r="O35" s="10"/>
      <c r="P35" s="6">
        <v>1068</v>
      </c>
      <c r="Q35" s="5">
        <v>1</v>
      </c>
      <c r="R35" s="4">
        <f t="shared" si="16"/>
        <v>0.625</v>
      </c>
      <c r="S35" s="2">
        <f t="shared" si="25"/>
        <v>667.5</v>
      </c>
      <c r="T35" s="3">
        <f t="shared" si="17"/>
        <v>400.5</v>
      </c>
      <c r="U35" s="3">
        <f t="shared" si="18"/>
        <v>200.25</v>
      </c>
      <c r="X35" s="10">
        <v>5</v>
      </c>
      <c r="Y35" s="6">
        <v>905</v>
      </c>
      <c r="Z35" s="5">
        <v>1</v>
      </c>
      <c r="AA35" s="4">
        <f t="shared" si="26"/>
        <v>0.625</v>
      </c>
      <c r="AB35" s="2">
        <f t="shared" si="27"/>
        <v>565.625</v>
      </c>
      <c r="AC35" s="3">
        <f t="shared" si="19"/>
        <v>339.375</v>
      </c>
      <c r="AD35" s="3">
        <f t="shared" si="20"/>
        <v>169.6875</v>
      </c>
    </row>
    <row r="36" spans="1:30" x14ac:dyDescent="0.25">
      <c r="A36" s="17">
        <v>4.25</v>
      </c>
      <c r="B36" s="66">
        <f t="shared" si="21"/>
        <v>0.70833333333333337</v>
      </c>
      <c r="C36" s="17"/>
      <c r="D36" s="18">
        <v>1015</v>
      </c>
      <c r="E36" s="16">
        <v>1</v>
      </c>
      <c r="F36" s="26">
        <f t="shared" si="22"/>
        <v>0.70833333333333337</v>
      </c>
      <c r="G36" s="69">
        <f t="shared" si="28"/>
        <v>718.95833333333337</v>
      </c>
      <c r="H36" s="78">
        <f t="shared" si="23"/>
        <v>296.04166666666663</v>
      </c>
      <c r="I36" s="65">
        <v>148</v>
      </c>
      <c r="J36" s="75">
        <f t="shared" si="24"/>
        <v>148.02083333333331</v>
      </c>
      <c r="M36" s="17">
        <v>4.75</v>
      </c>
      <c r="N36" s="17"/>
      <c r="O36" s="17"/>
      <c r="P36" s="18">
        <v>1069</v>
      </c>
      <c r="Q36" s="16">
        <v>1</v>
      </c>
      <c r="R36" s="4">
        <f t="shared" si="16"/>
        <v>0.59375</v>
      </c>
      <c r="S36" s="2">
        <f t="shared" si="25"/>
        <v>634.125</v>
      </c>
      <c r="T36" s="15">
        <f t="shared" si="17"/>
        <v>434.875</v>
      </c>
      <c r="U36" s="15">
        <f t="shared" si="18"/>
        <v>217.4375</v>
      </c>
      <c r="X36" s="17">
        <v>4.75</v>
      </c>
      <c r="Y36" s="6">
        <v>905</v>
      </c>
      <c r="Z36" s="16">
        <v>1</v>
      </c>
      <c r="AA36" s="4">
        <f t="shared" si="26"/>
        <v>0.59375</v>
      </c>
      <c r="AB36" s="2">
        <f t="shared" si="27"/>
        <v>537.34375</v>
      </c>
      <c r="AC36" s="15">
        <f t="shared" si="19"/>
        <v>367.65625</v>
      </c>
      <c r="AD36" s="15">
        <f t="shared" si="20"/>
        <v>183.828125</v>
      </c>
    </row>
    <row r="37" spans="1:30" x14ac:dyDescent="0.25">
      <c r="A37" s="17">
        <v>4</v>
      </c>
      <c r="B37" s="66">
        <f t="shared" si="21"/>
        <v>0.66666666666666663</v>
      </c>
      <c r="C37" s="17"/>
      <c r="D37" s="18">
        <v>1015</v>
      </c>
      <c r="E37" s="16">
        <v>1</v>
      </c>
      <c r="F37" s="26">
        <f t="shared" si="22"/>
        <v>0.66666666666666663</v>
      </c>
      <c r="G37" s="69">
        <f t="shared" si="28"/>
        <v>676.66666666666663</v>
      </c>
      <c r="H37" s="78">
        <f t="shared" si="23"/>
        <v>338.33333333333337</v>
      </c>
      <c r="I37" s="65">
        <v>169</v>
      </c>
      <c r="J37" s="75">
        <f t="shared" si="24"/>
        <v>169.16666666666669</v>
      </c>
      <c r="M37" s="13">
        <v>4.5</v>
      </c>
      <c r="N37" s="13"/>
      <c r="O37" s="13"/>
      <c r="P37" s="14">
        <v>1068</v>
      </c>
      <c r="Q37" s="12">
        <v>1</v>
      </c>
      <c r="R37" s="4">
        <f t="shared" si="16"/>
        <v>0.5625</v>
      </c>
      <c r="S37" s="2">
        <f t="shared" si="25"/>
        <v>600.75</v>
      </c>
      <c r="T37" s="11">
        <f t="shared" si="17"/>
        <v>467.25</v>
      </c>
      <c r="U37" s="11">
        <f t="shared" si="18"/>
        <v>233.625</v>
      </c>
      <c r="X37" s="13">
        <v>4.5</v>
      </c>
      <c r="Y37" s="6">
        <v>905</v>
      </c>
      <c r="Z37" s="12">
        <v>1</v>
      </c>
      <c r="AA37" s="4">
        <f t="shared" si="26"/>
        <v>0.5625</v>
      </c>
      <c r="AB37" s="2">
        <f t="shared" si="27"/>
        <v>509.0625</v>
      </c>
      <c r="AC37" s="11">
        <f t="shared" si="19"/>
        <v>395.9375</v>
      </c>
      <c r="AD37" s="11">
        <f t="shared" si="20"/>
        <v>197.96875</v>
      </c>
    </row>
    <row r="38" spans="1:30" x14ac:dyDescent="0.25">
      <c r="A38" s="17">
        <v>3.75</v>
      </c>
      <c r="B38" s="66">
        <f t="shared" si="21"/>
        <v>0.625</v>
      </c>
      <c r="C38" s="17"/>
      <c r="D38" s="18">
        <v>1015</v>
      </c>
      <c r="E38" s="16">
        <v>1</v>
      </c>
      <c r="F38" s="26">
        <f t="shared" si="22"/>
        <v>0.625</v>
      </c>
      <c r="G38" s="69">
        <f t="shared" si="28"/>
        <v>634.375</v>
      </c>
      <c r="H38" s="78">
        <f t="shared" si="23"/>
        <v>380.625</v>
      </c>
      <c r="I38" s="65">
        <v>190.5</v>
      </c>
      <c r="J38" s="75">
        <f t="shared" si="24"/>
        <v>190.3125</v>
      </c>
      <c r="M38" s="10">
        <v>4.3</v>
      </c>
      <c r="N38" s="10"/>
      <c r="O38" s="10"/>
      <c r="P38" s="6">
        <v>1068</v>
      </c>
      <c r="Q38" s="5">
        <v>1</v>
      </c>
      <c r="R38" s="4">
        <f t="shared" si="16"/>
        <v>0.53749999999999998</v>
      </c>
      <c r="S38" s="2">
        <f t="shared" si="25"/>
        <v>574.04999999999995</v>
      </c>
      <c r="T38" s="3">
        <f t="shared" si="17"/>
        <v>493.95000000000005</v>
      </c>
      <c r="U38" s="3">
        <f t="shared" si="18"/>
        <v>246.97500000000002</v>
      </c>
      <c r="X38" s="10">
        <v>4.3</v>
      </c>
      <c r="Y38" s="6">
        <v>905</v>
      </c>
      <c r="Z38" s="5">
        <v>1</v>
      </c>
      <c r="AA38" s="4">
        <f t="shared" si="26"/>
        <v>0.53749999999999998</v>
      </c>
      <c r="AB38" s="2">
        <f t="shared" si="27"/>
        <v>486.4375</v>
      </c>
      <c r="AC38" s="3">
        <f t="shared" si="19"/>
        <v>418.5625</v>
      </c>
      <c r="AD38" s="3">
        <f t="shared" si="20"/>
        <v>209.28125</v>
      </c>
    </row>
    <row r="39" spans="1:30" x14ac:dyDescent="0.25">
      <c r="A39" s="17">
        <v>3.5</v>
      </c>
      <c r="B39" s="66">
        <f t="shared" si="21"/>
        <v>0.58333333333333337</v>
      </c>
      <c r="C39" s="17"/>
      <c r="D39" s="18">
        <v>1015</v>
      </c>
      <c r="E39" s="16">
        <v>1</v>
      </c>
      <c r="F39" s="26">
        <f t="shared" si="22"/>
        <v>0.58333333333333337</v>
      </c>
      <c r="G39" s="69">
        <f t="shared" si="28"/>
        <v>592.08333333333337</v>
      </c>
      <c r="H39" s="78">
        <f t="shared" si="23"/>
        <v>422.91666666666663</v>
      </c>
      <c r="I39" s="65">
        <v>211.5</v>
      </c>
      <c r="J39" s="75">
        <f t="shared" si="24"/>
        <v>211.45833333333331</v>
      </c>
      <c r="M39" s="13">
        <v>4.25</v>
      </c>
      <c r="N39" s="13"/>
      <c r="O39" s="13"/>
      <c r="P39" s="14">
        <v>1068</v>
      </c>
      <c r="Q39" s="12">
        <v>1</v>
      </c>
      <c r="R39" s="4">
        <f t="shared" si="16"/>
        <v>0.53125</v>
      </c>
      <c r="S39" s="2">
        <f t="shared" si="25"/>
        <v>567.375</v>
      </c>
      <c r="T39" s="11">
        <f t="shared" si="17"/>
        <v>500.625</v>
      </c>
      <c r="U39" s="11">
        <f t="shared" si="18"/>
        <v>250.3125</v>
      </c>
      <c r="X39" s="13">
        <v>4.25</v>
      </c>
      <c r="Y39" s="6">
        <v>905</v>
      </c>
      <c r="Z39" s="12">
        <v>1</v>
      </c>
      <c r="AA39" s="4">
        <f t="shared" si="26"/>
        <v>0.53125</v>
      </c>
      <c r="AB39" s="2">
        <f t="shared" si="27"/>
        <v>480.78125</v>
      </c>
      <c r="AC39" s="11">
        <f t="shared" si="19"/>
        <v>424.21875</v>
      </c>
      <c r="AD39" s="11">
        <f t="shared" si="20"/>
        <v>212.109375</v>
      </c>
    </row>
    <row r="40" spans="1:30" x14ac:dyDescent="0.25">
      <c r="A40" s="17">
        <v>3.25</v>
      </c>
      <c r="B40" s="66">
        <f t="shared" si="21"/>
        <v>0.54166666666666663</v>
      </c>
      <c r="C40" s="17"/>
      <c r="D40" s="18">
        <v>1015</v>
      </c>
      <c r="E40" s="16">
        <v>1</v>
      </c>
      <c r="F40" s="26">
        <f t="shared" si="22"/>
        <v>0.54166666666666663</v>
      </c>
      <c r="G40" s="69">
        <f t="shared" si="28"/>
        <v>549.79166666666663</v>
      </c>
      <c r="H40" s="78">
        <f t="shared" si="23"/>
        <v>465.20833333333337</v>
      </c>
      <c r="I40" s="65">
        <v>232.5</v>
      </c>
      <c r="J40" s="75">
        <f t="shared" si="24"/>
        <v>232.60416666666669</v>
      </c>
      <c r="M40" s="10">
        <v>4.21</v>
      </c>
      <c r="N40" s="10"/>
      <c r="O40" s="10"/>
      <c r="P40" s="6">
        <v>1068</v>
      </c>
      <c r="Q40" s="5">
        <v>1</v>
      </c>
      <c r="R40" s="4">
        <f t="shared" si="16"/>
        <v>0.52625</v>
      </c>
      <c r="S40" s="2">
        <f t="shared" si="25"/>
        <v>562.03499999999997</v>
      </c>
      <c r="T40" s="3">
        <f t="shared" si="17"/>
        <v>505.96500000000003</v>
      </c>
      <c r="U40" s="3">
        <f t="shared" si="18"/>
        <v>252.98250000000002</v>
      </c>
      <c r="X40" s="10">
        <v>4.21</v>
      </c>
      <c r="Y40" s="6">
        <v>905</v>
      </c>
      <c r="Z40" s="5">
        <v>1</v>
      </c>
      <c r="AA40" s="4">
        <f t="shared" si="26"/>
        <v>0.52625</v>
      </c>
      <c r="AB40" s="2">
        <f t="shared" si="27"/>
        <v>476.25625000000002</v>
      </c>
      <c r="AC40" s="3">
        <f t="shared" si="19"/>
        <v>428.74374999999998</v>
      </c>
      <c r="AD40" s="3">
        <f t="shared" si="20"/>
        <v>214.37187499999999</v>
      </c>
    </row>
    <row r="41" spans="1:30" x14ac:dyDescent="0.25">
      <c r="A41" s="17">
        <v>3</v>
      </c>
      <c r="B41" s="66">
        <f t="shared" si="21"/>
        <v>0.5</v>
      </c>
      <c r="C41" s="17"/>
      <c r="D41" s="18">
        <v>1015</v>
      </c>
      <c r="E41" s="16">
        <v>1</v>
      </c>
      <c r="F41" s="26">
        <f t="shared" si="22"/>
        <v>0.5</v>
      </c>
      <c r="G41" s="69">
        <f t="shared" si="28"/>
        <v>507.5</v>
      </c>
      <c r="H41" s="78">
        <f t="shared" si="23"/>
        <v>507.5</v>
      </c>
      <c r="I41" s="65">
        <v>254</v>
      </c>
      <c r="J41" s="75">
        <f t="shared" si="24"/>
        <v>253.75</v>
      </c>
      <c r="M41" s="13">
        <v>4.1900000000000004</v>
      </c>
      <c r="N41" s="13"/>
      <c r="O41" s="13"/>
      <c r="P41" s="14">
        <v>1068</v>
      </c>
      <c r="Q41" s="12">
        <v>1</v>
      </c>
      <c r="R41" s="4">
        <f t="shared" si="16"/>
        <v>0.52375000000000005</v>
      </c>
      <c r="S41" s="2">
        <f t="shared" si="25"/>
        <v>559.36500000000001</v>
      </c>
      <c r="T41" s="11">
        <f t="shared" si="17"/>
        <v>508.63499999999999</v>
      </c>
      <c r="U41" s="11">
        <f t="shared" si="18"/>
        <v>254.3175</v>
      </c>
      <c r="X41" s="13">
        <v>4.1900000000000004</v>
      </c>
      <c r="Y41" s="6">
        <v>905</v>
      </c>
      <c r="Z41" s="12">
        <v>1</v>
      </c>
      <c r="AA41" s="4">
        <f t="shared" si="26"/>
        <v>0.52375000000000005</v>
      </c>
      <c r="AB41" s="2">
        <f t="shared" si="27"/>
        <v>473.99375000000003</v>
      </c>
      <c r="AC41" s="11">
        <f t="shared" si="19"/>
        <v>431.00624999999997</v>
      </c>
      <c r="AD41" s="11">
        <f t="shared" si="20"/>
        <v>215.50312499999998</v>
      </c>
    </row>
    <row r="42" spans="1:30" x14ac:dyDescent="0.25">
      <c r="A42" s="17">
        <v>2.75</v>
      </c>
      <c r="B42" s="66">
        <f t="shared" si="21"/>
        <v>0.45833333333333331</v>
      </c>
      <c r="C42" s="17"/>
      <c r="D42" s="18">
        <v>1015</v>
      </c>
      <c r="E42" s="16">
        <v>1</v>
      </c>
      <c r="F42" s="26">
        <f t="shared" si="22"/>
        <v>0.45833333333333331</v>
      </c>
      <c r="G42" s="69">
        <f t="shared" si="28"/>
        <v>465.20833333333331</v>
      </c>
      <c r="H42" s="78">
        <f t="shared" si="23"/>
        <v>549.79166666666674</v>
      </c>
      <c r="I42" s="65">
        <v>275</v>
      </c>
      <c r="J42" s="75">
        <f t="shared" si="24"/>
        <v>274.89583333333337</v>
      </c>
      <c r="M42" s="10">
        <v>4</v>
      </c>
      <c r="N42" s="10"/>
      <c r="O42" s="10"/>
      <c r="P42" s="6">
        <v>1068</v>
      </c>
      <c r="Q42" s="5">
        <v>1</v>
      </c>
      <c r="R42" s="4">
        <f t="shared" si="16"/>
        <v>0.5</v>
      </c>
      <c r="S42" s="2">
        <f t="shared" si="25"/>
        <v>534</v>
      </c>
      <c r="T42" s="3">
        <f t="shared" si="17"/>
        <v>534</v>
      </c>
      <c r="U42" s="3">
        <f t="shared" si="18"/>
        <v>267</v>
      </c>
      <c r="X42" s="10">
        <v>4</v>
      </c>
      <c r="Y42" s="6">
        <v>905</v>
      </c>
      <c r="Z42" s="5">
        <v>1</v>
      </c>
      <c r="AA42" s="4">
        <f t="shared" si="26"/>
        <v>0.5</v>
      </c>
      <c r="AB42" s="2">
        <f t="shared" si="27"/>
        <v>452.5</v>
      </c>
      <c r="AC42" s="3">
        <f t="shared" si="19"/>
        <v>452.5</v>
      </c>
      <c r="AD42" s="3">
        <f t="shared" si="20"/>
        <v>226.25</v>
      </c>
    </row>
    <row r="43" spans="1:30" x14ac:dyDescent="0.25">
      <c r="A43" s="17">
        <v>2.5</v>
      </c>
      <c r="B43" s="66">
        <f t="shared" si="21"/>
        <v>0.41666666666666669</v>
      </c>
      <c r="C43" s="17"/>
      <c r="D43" s="18">
        <v>1015</v>
      </c>
      <c r="E43" s="16">
        <v>1</v>
      </c>
      <c r="F43" s="26">
        <f t="shared" si="22"/>
        <v>0.41666666666666669</v>
      </c>
      <c r="G43" s="69">
        <f t="shared" si="28"/>
        <v>422.91666666666669</v>
      </c>
      <c r="H43" s="78">
        <f t="shared" si="23"/>
        <v>592.08333333333326</v>
      </c>
      <c r="I43" s="65">
        <v>296</v>
      </c>
      <c r="J43" s="75">
        <f t="shared" si="24"/>
        <v>296.04166666666663</v>
      </c>
      <c r="M43" s="13">
        <v>3.75</v>
      </c>
      <c r="N43" s="13"/>
      <c r="O43" s="13"/>
      <c r="P43" s="14">
        <v>1068</v>
      </c>
      <c r="Q43" s="12">
        <v>1</v>
      </c>
      <c r="R43" s="4">
        <f t="shared" si="16"/>
        <v>0.46875</v>
      </c>
      <c r="S43" s="2">
        <f t="shared" si="25"/>
        <v>500.625</v>
      </c>
      <c r="T43" s="11">
        <f t="shared" si="17"/>
        <v>567.375</v>
      </c>
      <c r="U43" s="11">
        <f t="shared" si="18"/>
        <v>283.6875</v>
      </c>
      <c r="X43" s="13">
        <v>3.75</v>
      </c>
      <c r="Y43" s="6">
        <v>905</v>
      </c>
      <c r="Z43" s="12">
        <v>1</v>
      </c>
      <c r="AA43" s="4">
        <f t="shared" si="26"/>
        <v>0.46875</v>
      </c>
      <c r="AB43" s="2">
        <f t="shared" si="27"/>
        <v>424.21875</v>
      </c>
      <c r="AC43" s="11">
        <f t="shared" si="19"/>
        <v>480.78125</v>
      </c>
      <c r="AD43" s="11">
        <f t="shared" si="20"/>
        <v>240.390625</v>
      </c>
    </row>
    <row r="44" spans="1:30" x14ac:dyDescent="0.25">
      <c r="A44" s="17">
        <v>2.25</v>
      </c>
      <c r="B44" s="66">
        <f t="shared" si="21"/>
        <v>0.375</v>
      </c>
      <c r="C44" s="17"/>
      <c r="D44" s="18">
        <v>1015</v>
      </c>
      <c r="E44" s="16">
        <v>1</v>
      </c>
      <c r="F44" s="26">
        <f t="shared" si="22"/>
        <v>0.375</v>
      </c>
      <c r="G44" s="69">
        <f t="shared" si="28"/>
        <v>380.625</v>
      </c>
      <c r="H44" s="78">
        <f t="shared" si="23"/>
        <v>634.375</v>
      </c>
      <c r="I44" s="65">
        <v>317</v>
      </c>
      <c r="J44" s="75">
        <f t="shared" si="24"/>
        <v>317.1875</v>
      </c>
      <c r="M44" s="10">
        <v>3.5</v>
      </c>
      <c r="N44" s="10"/>
      <c r="O44" s="10"/>
      <c r="P44" s="6">
        <v>1068</v>
      </c>
      <c r="Q44" s="5">
        <v>1</v>
      </c>
      <c r="R44" s="4">
        <f t="shared" si="16"/>
        <v>0.4375</v>
      </c>
      <c r="S44" s="2">
        <f t="shared" si="25"/>
        <v>467.25</v>
      </c>
      <c r="T44" s="3">
        <f t="shared" si="17"/>
        <v>600.75</v>
      </c>
      <c r="U44" s="3">
        <f t="shared" si="18"/>
        <v>300.375</v>
      </c>
      <c r="X44" s="10">
        <v>3.5</v>
      </c>
      <c r="Y44" s="6">
        <v>905</v>
      </c>
      <c r="Z44" s="5">
        <v>1</v>
      </c>
      <c r="AA44" s="4">
        <f t="shared" si="26"/>
        <v>0.4375</v>
      </c>
      <c r="AB44" s="2">
        <f t="shared" si="27"/>
        <v>395.9375</v>
      </c>
      <c r="AC44" s="3">
        <f t="shared" si="19"/>
        <v>509.0625</v>
      </c>
      <c r="AD44" s="3">
        <f t="shared" si="20"/>
        <v>254.53125</v>
      </c>
    </row>
    <row r="45" spans="1:30" x14ac:dyDescent="0.25">
      <c r="A45" s="17">
        <v>2</v>
      </c>
      <c r="B45" s="66">
        <f t="shared" si="21"/>
        <v>0.33333333333333331</v>
      </c>
      <c r="C45" s="17"/>
      <c r="D45" s="18">
        <v>1015</v>
      </c>
      <c r="E45" s="16">
        <v>1</v>
      </c>
      <c r="F45" s="26">
        <f t="shared" si="22"/>
        <v>0.33333333333333331</v>
      </c>
      <c r="G45" s="69">
        <f t="shared" si="28"/>
        <v>338.33333333333331</v>
      </c>
      <c r="H45" s="78">
        <f t="shared" si="23"/>
        <v>676.66666666666674</v>
      </c>
      <c r="I45" s="65">
        <v>333.5</v>
      </c>
      <c r="J45" s="75">
        <f t="shared" si="24"/>
        <v>338.33333333333337</v>
      </c>
      <c r="M45" s="13">
        <v>3.25</v>
      </c>
      <c r="N45" s="13"/>
      <c r="O45" s="13"/>
      <c r="P45" s="14">
        <v>1068</v>
      </c>
      <c r="Q45" s="12">
        <v>1</v>
      </c>
      <c r="R45" s="4">
        <f t="shared" si="16"/>
        <v>0.40625</v>
      </c>
      <c r="S45" s="2">
        <f t="shared" si="25"/>
        <v>433.875</v>
      </c>
      <c r="T45" s="11">
        <f t="shared" si="17"/>
        <v>634.125</v>
      </c>
      <c r="U45" s="11">
        <f t="shared" si="18"/>
        <v>317.0625</v>
      </c>
      <c r="X45" s="13">
        <v>3.25</v>
      </c>
      <c r="Y45" s="6">
        <v>905</v>
      </c>
      <c r="Z45" s="12">
        <v>1</v>
      </c>
      <c r="AA45" s="4">
        <f t="shared" si="26"/>
        <v>0.40625</v>
      </c>
      <c r="AB45" s="2">
        <f t="shared" si="27"/>
        <v>367.65625</v>
      </c>
      <c r="AC45" s="11">
        <f t="shared" si="19"/>
        <v>537.34375</v>
      </c>
      <c r="AD45" s="11">
        <f t="shared" si="20"/>
        <v>268.671875</v>
      </c>
    </row>
    <row r="46" spans="1:30" x14ac:dyDescent="0.25">
      <c r="A46" s="17">
        <v>1.75</v>
      </c>
      <c r="B46" s="66">
        <f t="shared" si="21"/>
        <v>0.29166666666666669</v>
      </c>
      <c r="C46" s="17"/>
      <c r="D46" s="18">
        <v>1015</v>
      </c>
      <c r="E46" s="16">
        <v>1</v>
      </c>
      <c r="F46" s="26">
        <f t="shared" si="22"/>
        <v>0.29166666666666669</v>
      </c>
      <c r="G46" s="69">
        <f t="shared" si="28"/>
        <v>296.04166666666669</v>
      </c>
      <c r="H46" s="78">
        <f t="shared" si="23"/>
        <v>718.95833333333326</v>
      </c>
      <c r="I46" s="65">
        <v>359.5</v>
      </c>
      <c r="J46" s="75">
        <f t="shared" si="24"/>
        <v>359.47916666666663</v>
      </c>
      <c r="M46" s="10">
        <v>3</v>
      </c>
      <c r="N46" s="10"/>
      <c r="O46" s="10"/>
      <c r="P46" s="6">
        <v>1068</v>
      </c>
      <c r="Q46" s="5">
        <v>1</v>
      </c>
      <c r="R46" s="4">
        <f t="shared" si="16"/>
        <v>0.375</v>
      </c>
      <c r="S46" s="2">
        <f t="shared" si="25"/>
        <v>400.5</v>
      </c>
      <c r="T46" s="3">
        <f t="shared" si="17"/>
        <v>667.5</v>
      </c>
      <c r="U46" s="3">
        <f t="shared" si="18"/>
        <v>333.75</v>
      </c>
      <c r="X46" s="10">
        <v>3</v>
      </c>
      <c r="Y46" s="6">
        <v>905</v>
      </c>
      <c r="Z46" s="5">
        <v>1</v>
      </c>
      <c r="AA46" s="4">
        <f t="shared" si="26"/>
        <v>0.375</v>
      </c>
      <c r="AB46" s="2">
        <f t="shared" si="27"/>
        <v>339.375</v>
      </c>
      <c r="AC46" s="3">
        <f t="shared" si="19"/>
        <v>565.625</v>
      </c>
      <c r="AD46" s="3">
        <f t="shared" si="20"/>
        <v>282.8125</v>
      </c>
    </row>
    <row r="47" spans="1:30" x14ac:dyDescent="0.25">
      <c r="A47" s="17">
        <v>1.5</v>
      </c>
      <c r="B47" s="66">
        <f t="shared" si="21"/>
        <v>0.25</v>
      </c>
      <c r="C47" s="70"/>
      <c r="D47" s="18">
        <v>1015</v>
      </c>
      <c r="E47" s="16">
        <v>1</v>
      </c>
      <c r="F47" s="26">
        <f t="shared" si="22"/>
        <v>0.25</v>
      </c>
      <c r="G47" s="69">
        <f t="shared" si="28"/>
        <v>253.75</v>
      </c>
      <c r="H47" s="78">
        <f t="shared" si="23"/>
        <v>761.25</v>
      </c>
      <c r="I47" s="65">
        <v>380.5</v>
      </c>
      <c r="J47" s="75">
        <f t="shared" si="24"/>
        <v>380.625</v>
      </c>
      <c r="M47" s="9">
        <v>2.4</v>
      </c>
      <c r="N47" s="9"/>
      <c r="O47" s="9"/>
      <c r="P47" s="6">
        <v>1068</v>
      </c>
      <c r="Q47" s="5">
        <v>1</v>
      </c>
      <c r="R47" s="4">
        <f t="shared" si="16"/>
        <v>0.3</v>
      </c>
      <c r="S47" s="2">
        <f t="shared" si="25"/>
        <v>320.39999999999998</v>
      </c>
      <c r="T47" s="3">
        <f t="shared" si="17"/>
        <v>747.6</v>
      </c>
      <c r="U47" s="3">
        <f t="shared" si="18"/>
        <v>373.8</v>
      </c>
      <c r="V47" s="1" t="s">
        <v>0</v>
      </c>
      <c r="X47" s="1">
        <v>2.4</v>
      </c>
      <c r="Y47" s="6">
        <v>905</v>
      </c>
      <c r="Z47" s="5">
        <v>1</v>
      </c>
      <c r="AA47" s="4">
        <f t="shared" si="26"/>
        <v>0.3</v>
      </c>
      <c r="AB47" s="2">
        <f t="shared" si="27"/>
        <v>271.5</v>
      </c>
      <c r="AC47" s="3">
        <f t="shared" si="19"/>
        <v>633.5</v>
      </c>
      <c r="AD47" s="3">
        <f t="shared" si="20"/>
        <v>316.75</v>
      </c>
    </row>
  </sheetData>
  <pageMargins left="0.7" right="0.7" top="0.75" bottom="0.75" header="0.3" footer="0.3"/>
  <pageSetup scale="84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22-23</vt:lpstr>
      <vt:lpstr>23-24</vt:lpstr>
      <vt:lpstr>2024-2025</vt:lpstr>
      <vt:lpstr>2025-2026</vt:lpstr>
      <vt:lpstr>'2024-2025'!Print_Area</vt:lpstr>
      <vt:lpstr>'2025-2026'!Print_Area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Lund</dc:creator>
  <cp:lastModifiedBy>Rachelle Dethloff</cp:lastModifiedBy>
  <cp:lastPrinted>2025-04-08T18:47:15Z</cp:lastPrinted>
  <dcterms:created xsi:type="dcterms:W3CDTF">2022-09-02T19:45:55Z</dcterms:created>
  <dcterms:modified xsi:type="dcterms:W3CDTF">2025-04-08T18:47:35Z</dcterms:modified>
</cp:coreProperties>
</file>